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335" yWindow="2355" windowWidth="25365" windowHeight="16440" activeTab="4"/>
  </bookViews>
  <sheets>
    <sheet name="2021" sheetId="2" r:id="rId1"/>
    <sheet name="2022" sheetId="18" r:id="rId2"/>
    <sheet name="2023" sheetId="3" r:id="rId3"/>
    <sheet name="2024" sheetId="4" r:id="rId4"/>
    <sheet name="2025" sheetId="5" r:id="rId5"/>
  </sheets>
  <calcPr calcId="124519"/>
</workbook>
</file>

<file path=xl/calcChain.xml><?xml version="1.0" encoding="utf-8"?>
<calcChain xmlns="http://schemas.openxmlformats.org/spreadsheetml/2006/main">
  <c r="D25" i="5"/>
  <c r="D24"/>
  <c r="D23"/>
  <c r="D22"/>
  <c r="D20"/>
  <c r="D19"/>
  <c r="D18"/>
  <c r="D15"/>
  <c r="D14"/>
  <c r="D13"/>
  <c r="D12"/>
  <c r="D11"/>
  <c r="D10"/>
  <c r="D9"/>
  <c r="D28"/>
  <c r="I28"/>
  <c r="D27"/>
  <c r="I27"/>
  <c r="D28" i="4"/>
  <c r="I28"/>
  <c r="D27"/>
  <c r="I27"/>
  <c r="D25"/>
  <c r="D24"/>
  <c r="D23"/>
  <c r="D22"/>
  <c r="D20"/>
  <c r="D19"/>
  <c r="D17"/>
  <c r="D16"/>
  <c r="D15"/>
  <c r="D14"/>
  <c r="D13"/>
  <c r="D12"/>
  <c r="D11"/>
  <c r="D10"/>
  <c r="D9"/>
  <c r="D21" i="3"/>
  <c r="D28"/>
  <c r="I28"/>
  <c r="D27"/>
  <c r="I27"/>
  <c r="D25"/>
  <c r="D24"/>
  <c r="D23"/>
  <c r="D22"/>
  <c r="D20"/>
  <c r="D19"/>
  <c r="D18"/>
  <c r="D17"/>
  <c r="D16"/>
  <c r="D15"/>
  <c r="D14"/>
  <c r="E13"/>
  <c r="D13"/>
  <c r="D12"/>
  <c r="D11"/>
  <c r="D10"/>
  <c r="D9"/>
  <c r="E13" i="18"/>
  <c r="E12"/>
  <c r="E11"/>
  <c r="E10"/>
  <c r="E9"/>
  <c r="D16"/>
  <c r="D17"/>
  <c r="D18"/>
  <c r="D19"/>
  <c r="D20"/>
  <c r="D21"/>
  <c r="D12"/>
  <c r="D9"/>
  <c r="D10"/>
  <c r="D11"/>
  <c r="D13"/>
  <c r="D25"/>
  <c r="D24"/>
  <c r="D23"/>
  <c r="D22"/>
  <c r="D15"/>
  <c r="D14"/>
  <c r="D28"/>
  <c r="I28"/>
  <c r="I27"/>
  <c r="D27"/>
</calcChain>
</file>

<file path=xl/sharedStrings.xml><?xml version="1.0" encoding="utf-8"?>
<sst xmlns="http://schemas.openxmlformats.org/spreadsheetml/2006/main" count="252" uniqueCount="125">
  <si>
    <t>Національна  металургійна академія України</t>
  </si>
  <si>
    <t>Заочний  факультет</t>
  </si>
  <si>
    <t>Н А В Ч А Л Ь Н И Й     Г Р А Ф  І К</t>
  </si>
  <si>
    <t>Г   О   Д   И   Н</t>
  </si>
  <si>
    <t xml:space="preserve">     О ч н и х</t>
  </si>
  <si>
    <t>1    сем</t>
  </si>
  <si>
    <t>2   сем</t>
  </si>
  <si>
    <t>№пп</t>
  </si>
  <si>
    <t>НАЗВА      ДИСЦИПЛІН</t>
  </si>
  <si>
    <t xml:space="preserve">По плану стац. </t>
  </si>
  <si>
    <t>Лекції</t>
  </si>
  <si>
    <t>Лабораторн</t>
  </si>
  <si>
    <t>Практичні</t>
  </si>
  <si>
    <t xml:space="preserve">Са-мос- тійна     робо-    та </t>
  </si>
  <si>
    <t>Контроль</t>
  </si>
  <si>
    <t>Звітність</t>
  </si>
  <si>
    <t>Каф.</t>
  </si>
  <si>
    <t>Декан заочного факультету                                                        В.Г. Чистяков</t>
  </si>
  <si>
    <t xml:space="preserve"> VI курс</t>
  </si>
  <si>
    <t>Переддипломна практика</t>
  </si>
  <si>
    <t>ВРМ</t>
  </si>
  <si>
    <t>екз</t>
  </si>
  <si>
    <t>д.зал</t>
  </si>
  <si>
    <t>49600, м.  Дніпро</t>
  </si>
  <si>
    <t>пр. Гагаріна, 4</t>
  </si>
  <si>
    <t>телефон: (0562) 46-05-25</t>
  </si>
  <si>
    <t>Позиція   по    плану  ден-  ної       фор-ми</t>
  </si>
  <si>
    <t>Професiйна iноземна лексика</t>
  </si>
  <si>
    <t> Сталий розвиток в промисловості</t>
  </si>
  <si>
    <t> Інноваційний розвиток підприємства</t>
  </si>
  <si>
    <t> Вибіркова дисципліна загальної підготовки1</t>
  </si>
  <si>
    <t> Вибіркова дисципліна загальної підготовки 2</t>
  </si>
  <si>
    <t> Виробнича безпека</t>
  </si>
  <si>
    <t> Вибіркова дисципліна професійної підготовки 1</t>
  </si>
  <si>
    <t> Вибіркова дисципліна професійної підготовки 2</t>
  </si>
  <si>
    <t> Вибіркова дисципліна професійної підготовки 3</t>
  </si>
  <si>
    <t> Вибіркова дисципліна професійної підготовки 4</t>
  </si>
  <si>
    <t>Кваліфікаційна дипломна робота</t>
  </si>
  <si>
    <t>Затверджено            2021</t>
  </si>
  <si>
    <t>ОПП   Термічна обробка металів МВ 905</t>
  </si>
  <si>
    <t>Спеціальність 132 Матеріалознавство</t>
  </si>
  <si>
    <t>Освітній рівень - "Магістр"</t>
  </si>
  <si>
    <t>Інтелектуальна власність</t>
  </si>
  <si>
    <t>1.7</t>
  </si>
  <si>
    <t>2,1</t>
  </si>
  <si>
    <t>Теоретичні основи моделювання та оптимізації технологічних систем</t>
  </si>
  <si>
    <t>2,2</t>
  </si>
  <si>
    <t>Аналітичні дослідження за фахом</t>
  </si>
  <si>
    <t>2,3</t>
  </si>
  <si>
    <t>Термічна обробка кольорових металів та сплавів</t>
  </si>
  <si>
    <t>2,4</t>
  </si>
  <si>
    <t>Сучасні експериментальні методи дослідження структури та властивостей металів</t>
  </si>
  <si>
    <t>2,5</t>
  </si>
  <si>
    <t>Інженерія поверхні металовиробів</t>
  </si>
  <si>
    <t>2.6</t>
  </si>
  <si>
    <t>Маркетинг та комерційне супроводження металевої продкції</t>
  </si>
  <si>
    <t>2.9</t>
  </si>
  <si>
    <t>2.10</t>
  </si>
  <si>
    <t>2.11</t>
  </si>
  <si>
    <t>2.12</t>
  </si>
  <si>
    <t>КР</t>
  </si>
  <si>
    <t>№ п/п</t>
  </si>
  <si>
    <t>Назви дисциплін і видів навчальної роботи студентів</t>
  </si>
  <si>
    <t>Кількість кредитів ECTS</t>
  </si>
  <si>
    <t>Кількість годин</t>
  </si>
  <si>
    <t>Індивідуальні завдання (семестр)</t>
  </si>
  <si>
    <t>Курсові роботи (семестр)</t>
  </si>
  <si>
    <t>Диф. заліки (семестр)</t>
  </si>
  <si>
    <t>Екзамени (семестр)</t>
  </si>
  <si>
    <t>Каф</t>
  </si>
  <si>
    <t>Загальний обсяг</t>
  </si>
  <si>
    <t>Аудиторних</t>
  </si>
  <si>
    <t>Самостійна робота</t>
  </si>
  <si>
    <t xml:space="preserve">Всього </t>
  </si>
  <si>
    <t>у тому числі:</t>
  </si>
  <si>
    <t>лекції</t>
  </si>
  <si>
    <t>практичні та семінарські</t>
  </si>
  <si>
    <t>лабораторні</t>
  </si>
  <si>
    <t>I курс</t>
  </si>
  <si>
    <t>Сталий розвиток в промисловості</t>
  </si>
  <si>
    <t>Інноваційний розвиток підприємства</t>
  </si>
  <si>
    <t>Вибіркова дисципліна 2</t>
  </si>
  <si>
    <t>Виробнича безпека</t>
  </si>
  <si>
    <t>Вибіркова дисципліна 4</t>
  </si>
  <si>
    <t xml:space="preserve"> II курс</t>
  </si>
  <si>
    <t>Виконання кваліфікаційної роботи</t>
  </si>
  <si>
    <t xml:space="preserve">Декан заочного факультету                                                                </t>
  </si>
  <si>
    <t xml:space="preserve">Чистяков В.Г.          </t>
  </si>
  <si>
    <t>01.09.2022 р.</t>
  </si>
  <si>
    <t>ОПП Термічна обробка металів</t>
  </si>
  <si>
    <t>Спеціальність 132 Матеріалознавство (МВ 905)</t>
  </si>
  <si>
    <t>Вибіркова дисципліна №1</t>
  </si>
  <si>
    <t>Вибіркова дисципліна №2</t>
  </si>
  <si>
    <t>Термічна обробка кольорових металів і сплавів</t>
  </si>
  <si>
    <t>Маркетинг та комерційне супроводження металевої продукції</t>
  </si>
  <si>
    <t>Вибіркова дисципліна  1</t>
  </si>
  <si>
    <t>Вибіркова дисципліна  3</t>
  </si>
  <si>
    <t>Вибіркова дисципліна 1</t>
  </si>
  <si>
    <t>01.09.2023 р.</t>
  </si>
  <si>
    <t xml:space="preserve">Директор ННЦ ЗО                                                          </t>
  </si>
  <si>
    <t>Вибіркова дисципліна 3</t>
  </si>
  <si>
    <t> Теоретичні основи моделювання та оптимізації технологічних систем</t>
  </si>
  <si>
    <t>Вибіркова дисципліна 5</t>
  </si>
  <si>
    <t>Вибіркова дисципліна 6</t>
  </si>
  <si>
    <t>01.09.2024 р.</t>
  </si>
  <si>
    <t>Ділове спілкування іноземною мовою</t>
  </si>
  <si>
    <t> Iнтелектуальна власнiсть</t>
  </si>
  <si>
    <t>Управління іноваційною діяльністю</t>
  </si>
  <si>
    <t> Методологія та організація наукових досліджень</t>
  </si>
  <si>
    <t>Методи контролю якості металовиробів</t>
  </si>
  <si>
    <t xml:space="preserve">Декан ФЗО                                                          </t>
  </si>
  <si>
    <t>Конструкційна міцність металів</t>
  </si>
  <si>
    <r>
      <rPr>
        <u/>
        <sz val="12"/>
        <rFont val="Cambria"/>
        <family val="1"/>
        <charset val="204"/>
        <scheme val="major"/>
      </rPr>
      <t>Спеціальність</t>
    </r>
    <r>
      <rPr>
        <sz val="12"/>
        <rFont val="Cambria"/>
        <family val="1"/>
        <charset val="204"/>
        <scheme val="major"/>
      </rPr>
      <t xml:space="preserve"> </t>
    </r>
    <r>
      <rPr>
        <b/>
        <sz val="12"/>
        <rFont val="Cambria"/>
        <family val="1"/>
        <charset val="204"/>
        <scheme val="major"/>
      </rPr>
      <t>132</t>
    </r>
    <r>
      <rPr>
        <sz val="12"/>
        <rFont val="Cambria"/>
        <family val="1"/>
        <charset val="204"/>
        <scheme val="major"/>
      </rPr>
      <t xml:space="preserve"> </t>
    </r>
    <r>
      <rPr>
        <i/>
        <sz val="12"/>
        <rFont val="Cambria"/>
        <family val="1"/>
        <charset val="204"/>
        <scheme val="major"/>
      </rPr>
      <t>Матеріалознавство</t>
    </r>
    <r>
      <rPr>
        <sz val="12"/>
        <rFont val="Cambria"/>
        <family val="1"/>
        <charset val="204"/>
        <scheme val="major"/>
      </rPr>
      <t xml:space="preserve"> (</t>
    </r>
    <r>
      <rPr>
        <b/>
        <sz val="12"/>
        <rFont val="Cambria"/>
        <family val="1"/>
        <charset val="204"/>
        <scheme val="major"/>
      </rPr>
      <t>МВ 905-М</t>
    </r>
    <r>
      <rPr>
        <sz val="12"/>
        <rFont val="Cambria"/>
        <family val="1"/>
        <charset val="204"/>
        <scheme val="major"/>
      </rPr>
      <t>)</t>
    </r>
  </si>
  <si>
    <r>
      <rPr>
        <u/>
        <sz val="12"/>
        <rFont val="Cambria"/>
        <family val="1"/>
        <charset val="204"/>
        <scheme val="major"/>
      </rPr>
      <t xml:space="preserve">ОПП </t>
    </r>
    <r>
      <rPr>
        <i/>
        <sz val="12"/>
        <rFont val="Cambria"/>
        <family val="1"/>
        <charset val="204"/>
        <scheme val="major"/>
      </rPr>
      <t>Термічна обробка металів</t>
    </r>
  </si>
  <si>
    <t>Кафедра</t>
  </si>
  <si>
    <t>практ. та сем.</t>
  </si>
  <si>
    <t>07.11.2025 р.</t>
  </si>
  <si>
    <t>Методологія та організація наукових досліджень</t>
  </si>
  <si>
    <t>Iнтелектуальна власнiсть</t>
  </si>
  <si>
    <r>
      <t xml:space="preserve">ВКПП 1 </t>
    </r>
    <r>
      <rPr>
        <i/>
        <sz val="12"/>
        <rFont val="Cambria"/>
        <family val="1"/>
        <charset val="204"/>
        <scheme val="major"/>
      </rPr>
      <t>Сучасні тенденції у розвитку устаткування та технологій термічної обробки</t>
    </r>
  </si>
  <si>
    <r>
      <t xml:space="preserve">ВКПП 2 </t>
    </r>
    <r>
      <rPr>
        <i/>
        <sz val="12"/>
        <rFont val="Cambria"/>
        <family val="1"/>
        <charset val="204"/>
        <scheme val="major"/>
      </rPr>
      <t>Основи матеріалознавчої експертизи</t>
    </r>
  </si>
  <si>
    <r>
      <t xml:space="preserve">ВКПП 3 </t>
    </r>
    <r>
      <rPr>
        <i/>
        <sz val="12"/>
        <rFont val="Cambria"/>
        <family val="1"/>
        <charset val="204"/>
        <scheme val="major"/>
      </rPr>
      <t>Методи прикладного статистичного аналізу</t>
    </r>
  </si>
  <si>
    <r>
      <t>ВКПП 4</t>
    </r>
    <r>
      <rPr>
        <i/>
        <sz val="12"/>
        <rFont val="Cambria"/>
        <family val="1"/>
        <charset val="204"/>
        <scheme val="major"/>
      </rPr>
      <t xml:space="preserve"> Промисловий маркетинг в металургії</t>
    </r>
  </si>
  <si>
    <r>
      <t xml:space="preserve">ВКЗП 2 </t>
    </r>
    <r>
      <rPr>
        <i/>
        <sz val="12"/>
        <rFont val="Cambria"/>
        <family val="1"/>
        <charset val="204"/>
        <scheme val="major"/>
      </rPr>
      <t>Детінізація економіки знань: правомірне використання інтелектуальної власності</t>
    </r>
  </si>
  <si>
    <r>
      <t xml:space="preserve">ВКЗП 1 </t>
    </r>
    <r>
      <rPr>
        <i/>
        <sz val="12"/>
        <rFont val="Cambria"/>
        <family val="1"/>
        <charset val="204"/>
        <scheme val="major"/>
      </rPr>
      <t>Етика і психологія ділового спілкування</t>
    </r>
  </si>
</sst>
</file>

<file path=xl/styles.xml><?xml version="1.0" encoding="utf-8"?>
<styleSheet xmlns="http://schemas.openxmlformats.org/spreadsheetml/2006/main">
  <fonts count="17">
    <font>
      <sz val="10"/>
      <name val="Arial Cyr"/>
      <charset val="204"/>
    </font>
    <font>
      <b/>
      <sz val="10"/>
      <name val="Arial Cyr"/>
      <charset val="204"/>
    </font>
    <font>
      <sz val="10"/>
      <name val="Arial Cyr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Arial Cyr"/>
      <charset val="204"/>
    </font>
    <font>
      <b/>
      <sz val="9"/>
      <name val="Arial Cyr"/>
      <charset val="204"/>
    </font>
    <font>
      <b/>
      <sz val="9"/>
      <name val="Air"/>
      <charset val="204"/>
    </font>
    <font>
      <sz val="9"/>
      <color indexed="8"/>
      <name val="Arial Cyr"/>
      <charset val="204"/>
    </font>
    <font>
      <sz val="10"/>
      <name val="Arial"/>
      <family val="2"/>
      <charset val="204"/>
    </font>
    <font>
      <i/>
      <sz val="9"/>
      <name val="Arial Cyr"/>
      <charset val="204"/>
    </font>
    <font>
      <sz val="10"/>
      <color rgb="FF000000"/>
      <name val="Times New Roman"/>
      <family val="1"/>
      <charset val="204"/>
    </font>
    <font>
      <sz val="12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i/>
      <sz val="12"/>
      <name val="Cambria"/>
      <family val="1"/>
      <charset val="204"/>
      <scheme val="major"/>
    </font>
    <font>
      <sz val="12"/>
      <color indexed="8"/>
      <name val="Cambria"/>
      <family val="1"/>
      <charset val="204"/>
      <scheme val="major"/>
    </font>
    <font>
      <u/>
      <sz val="12"/>
      <name val="Cambria"/>
      <family val="1"/>
      <charset val="204"/>
      <scheme val="maj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183">
    <xf numFmtId="0" fontId="0" fillId="0" borderId="0" xfId="0"/>
    <xf numFmtId="0" fontId="4" fillId="0" borderId="0" xfId="0" applyFont="1"/>
    <xf numFmtId="0" fontId="3" fillId="0" borderId="0" xfId="0" applyFont="1" applyBorder="1"/>
    <xf numFmtId="0" fontId="4" fillId="0" borderId="0" xfId="0" applyFont="1" applyFill="1" applyAlignment="1">
      <alignment horizontal="left" vertical="top"/>
    </xf>
    <xf numFmtId="0" fontId="4" fillId="0" borderId="1" xfId="0" applyFont="1" applyBorder="1" applyAlignment="1">
      <alignment horizontal="centerContinuous" vertical="justify"/>
    </xf>
    <xf numFmtId="0" fontId="4" fillId="0" borderId="1" xfId="0" applyFont="1" applyBorder="1"/>
    <xf numFmtId="0" fontId="4" fillId="0" borderId="2" xfId="0" applyFont="1" applyBorder="1"/>
    <xf numFmtId="0" fontId="4" fillId="0" borderId="2" xfId="0" applyFont="1" applyBorder="1" applyAlignment="1">
      <alignment horizontal="centerContinuous"/>
    </xf>
    <xf numFmtId="0" fontId="4" fillId="0" borderId="3" xfId="0" applyFont="1" applyBorder="1" applyAlignment="1">
      <alignment horizontal="centerContinuous" vertical="justify"/>
    </xf>
    <xf numFmtId="0" fontId="4" fillId="0" borderId="3" xfId="0" applyFont="1" applyBorder="1"/>
    <xf numFmtId="0" fontId="4" fillId="0" borderId="0" xfId="0" applyFont="1" applyBorder="1"/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centerContinuous"/>
    </xf>
    <xf numFmtId="0" fontId="4" fillId="0" borderId="6" xfId="0" applyFont="1" applyBorder="1" applyAlignment="1">
      <alignment horizontal="centerContinuous"/>
    </xf>
    <xf numFmtId="0" fontId="4" fillId="0" borderId="2" xfId="0" applyFont="1" applyBorder="1" applyAlignment="1">
      <alignment horizontal="left"/>
    </xf>
    <xf numFmtId="0" fontId="4" fillId="0" borderId="7" xfId="0" applyFont="1" applyBorder="1" applyAlignment="1">
      <alignment horizontal="center" vertical="center" textRotation="255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/>
    <xf numFmtId="0" fontId="4" fillId="0" borderId="0" xfId="0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vertical="center"/>
    </xf>
    <xf numFmtId="0" fontId="4" fillId="0" borderId="8" xfId="0" applyFont="1" applyBorder="1" applyAlignment="1">
      <alignment horizontal="center" vertical="top" textRotation="255"/>
    </xf>
    <xf numFmtId="0" fontId="4" fillId="0" borderId="7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textRotation="255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/>
    <xf numFmtId="0" fontId="4" fillId="0" borderId="8" xfId="0" applyFont="1" applyBorder="1" applyAlignment="1">
      <alignment horizontal="center"/>
    </xf>
    <xf numFmtId="0" fontId="4" fillId="0" borderId="8" xfId="0" applyNumberFormat="1" applyFont="1" applyBorder="1" applyAlignment="1">
      <alignment horizontal="center"/>
    </xf>
    <xf numFmtId="0" fontId="11" fillId="0" borderId="8" xfId="0" applyFont="1" applyBorder="1"/>
    <xf numFmtId="0" fontId="4" fillId="0" borderId="8" xfId="0" applyFont="1" applyBorder="1" applyAlignment="1">
      <alignment horizontal="center" wrapText="1"/>
    </xf>
    <xf numFmtId="0" fontId="11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left"/>
    </xf>
    <xf numFmtId="0" fontId="3" fillId="0" borderId="9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49" fontId="4" fillId="0" borderId="8" xfId="0" applyNumberFormat="1" applyFont="1" applyBorder="1" applyAlignment="1">
      <alignment horizontal="center"/>
    </xf>
    <xf numFmtId="0" fontId="4" fillId="0" borderId="8" xfId="0" applyFont="1" applyBorder="1" applyAlignment="1">
      <alignment wrapText="1"/>
    </xf>
    <xf numFmtId="49" fontId="4" fillId="0" borderId="8" xfId="0" applyNumberFormat="1" applyFont="1" applyBorder="1" applyAlignment="1" applyProtection="1">
      <alignment horizontal="center"/>
      <protection locked="0"/>
    </xf>
    <xf numFmtId="0" fontId="5" fillId="0" borderId="0" xfId="1" applyFont="1" applyAlignment="1">
      <alignment horizontal="center" vertical="center"/>
    </xf>
    <xf numFmtId="0" fontId="6" fillId="0" borderId="0" xfId="1" applyFont="1" applyFill="1" applyAlignment="1">
      <alignment horizontal="left" vertical="top"/>
    </xf>
    <xf numFmtId="0" fontId="5" fillId="0" borderId="0" xfId="1" applyFont="1"/>
    <xf numFmtId="0" fontId="6" fillId="0" borderId="0" xfId="1" applyFont="1"/>
    <xf numFmtId="0" fontId="5" fillId="0" borderId="8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5" fillId="0" borderId="0" xfId="1" applyFont="1" applyAlignment="1">
      <alignment vertical="top" wrapText="1"/>
    </xf>
    <xf numFmtId="0" fontId="5" fillId="0" borderId="8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left" vertical="center" wrapText="1" shrinkToFit="1"/>
    </xf>
    <xf numFmtId="1" fontId="5" fillId="2" borderId="5" xfId="3" applyNumberFormat="1" applyFont="1" applyFill="1" applyBorder="1" applyAlignment="1">
      <alignment horizontal="center" vertical="center" shrinkToFit="1"/>
    </xf>
    <xf numFmtId="1" fontId="5" fillId="2" borderId="7" xfId="3" applyNumberFormat="1" applyFont="1" applyFill="1" applyBorder="1" applyAlignment="1">
      <alignment horizontal="center" vertical="center"/>
    </xf>
    <xf numFmtId="0" fontId="5" fillId="2" borderId="7" xfId="3" applyFont="1" applyFill="1" applyBorder="1" applyAlignment="1">
      <alignment horizontal="center" vertical="center"/>
    </xf>
    <xf numFmtId="0" fontId="5" fillId="2" borderId="8" xfId="3" applyFont="1" applyFill="1" applyBorder="1" applyAlignment="1">
      <alignment horizontal="center" vertical="center"/>
    </xf>
    <xf numFmtId="1" fontId="5" fillId="2" borderId="5" xfId="1" applyNumberFormat="1" applyFont="1" applyFill="1" applyBorder="1" applyAlignment="1">
      <alignment horizontal="center" vertical="center" shrinkToFit="1"/>
    </xf>
    <xf numFmtId="0" fontId="5" fillId="2" borderId="8" xfId="1" applyFont="1" applyFill="1" applyBorder="1" applyAlignment="1">
      <alignment horizontal="center" vertical="center" wrapText="1"/>
    </xf>
    <xf numFmtId="0" fontId="6" fillId="0" borderId="8" xfId="1" applyFont="1" applyBorder="1" applyAlignment="1">
      <alignment vertical="center" wrapText="1"/>
    </xf>
    <xf numFmtId="0" fontId="8" fillId="2" borderId="8" xfId="1" applyNumberFormat="1" applyFont="1" applyFill="1" applyBorder="1" applyAlignment="1">
      <alignment horizontal="left" vertical="center" wrapText="1"/>
    </xf>
    <xf numFmtId="0" fontId="9" fillId="0" borderId="0" xfId="1" applyFont="1"/>
    <xf numFmtId="0" fontId="9" fillId="0" borderId="0" xfId="1" applyFont="1" applyBorder="1" applyAlignment="1">
      <alignment horizontal="center"/>
    </xf>
    <xf numFmtId="0" fontId="2" fillId="0" borderId="0" xfId="1"/>
    <xf numFmtId="0" fontId="5" fillId="0" borderId="8" xfId="0" applyFont="1" applyFill="1" applyBorder="1" applyAlignment="1">
      <alignment horizontal="center" wrapText="1"/>
    </xf>
    <xf numFmtId="0" fontId="5" fillId="0" borderId="10" xfId="0" applyFont="1" applyFill="1" applyBorder="1" applyAlignment="1">
      <alignment horizontal="left" wrapText="1"/>
    </xf>
    <xf numFmtId="0" fontId="6" fillId="0" borderId="8" xfId="0" applyFont="1" applyFill="1" applyBorder="1" applyAlignment="1">
      <alignment wrapText="1"/>
    </xf>
    <xf numFmtId="1" fontId="5" fillId="0" borderId="8" xfId="2" applyNumberFormat="1" applyFont="1" applyFill="1" applyBorder="1" applyAlignment="1">
      <alignment horizontal="center" vertical="center" wrapText="1" shrinkToFit="1"/>
    </xf>
    <xf numFmtId="0" fontId="10" fillId="0" borderId="8" xfId="0" applyFont="1" applyFill="1" applyBorder="1" applyAlignment="1">
      <alignment horizontal="center" wrapText="1"/>
    </xf>
    <xf numFmtId="0" fontId="5" fillId="0" borderId="4" xfId="0" applyFont="1" applyFill="1" applyBorder="1" applyAlignment="1">
      <alignment horizontal="left" wrapText="1"/>
    </xf>
    <xf numFmtId="0" fontId="5" fillId="0" borderId="4" xfId="2" applyFont="1" applyFill="1" applyBorder="1" applyAlignment="1">
      <alignment horizontal="left" vertical="center" wrapText="1"/>
    </xf>
    <xf numFmtId="0" fontId="5" fillId="0" borderId="4" xfId="0" applyFont="1" applyFill="1" applyBorder="1" applyAlignment="1">
      <alignment wrapText="1"/>
    </xf>
    <xf numFmtId="0" fontId="5" fillId="0" borderId="4" xfId="2" applyFont="1" applyFill="1" applyBorder="1" applyAlignment="1">
      <alignment horizontal="left" vertical="center" wrapText="1" shrinkToFit="1"/>
    </xf>
    <xf numFmtId="0" fontId="5" fillId="0" borderId="8" xfId="1" applyFont="1" applyBorder="1" applyAlignment="1">
      <alignment vertical="top" wrapText="1"/>
    </xf>
    <xf numFmtId="0" fontId="5" fillId="0" borderId="8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0" fillId="0" borderId="0" xfId="1" applyFont="1"/>
    <xf numFmtId="0" fontId="5" fillId="0" borderId="4" xfId="0" applyFont="1" applyFill="1" applyBorder="1" applyAlignment="1">
      <alignment horizontal="left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/>
    </xf>
    <xf numFmtId="0" fontId="5" fillId="0" borderId="8" xfId="1" applyFont="1" applyBorder="1" applyAlignment="1">
      <alignment vertical="center" wrapText="1"/>
    </xf>
    <xf numFmtId="0" fontId="6" fillId="0" borderId="8" xfId="0" applyFont="1" applyFill="1" applyBorder="1" applyAlignment="1">
      <alignment vertical="center" wrapText="1"/>
    </xf>
    <xf numFmtId="0" fontId="5" fillId="0" borderId="7" xfId="0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left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6" fillId="0" borderId="8" xfId="1" applyFont="1" applyFill="1" applyBorder="1" applyAlignment="1">
      <alignment horizontal="center" vertical="center" wrapText="1"/>
    </xf>
    <xf numFmtId="0" fontId="0" fillId="0" borderId="0" xfId="0" applyFill="1"/>
    <xf numFmtId="0" fontId="6" fillId="0" borderId="0" xfId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12" fillId="0" borderId="0" xfId="1" applyFont="1" applyAlignment="1">
      <alignment horizontal="center" vertical="center"/>
    </xf>
    <xf numFmtId="0" fontId="12" fillId="0" borderId="0" xfId="1" applyFont="1"/>
    <xf numFmtId="0" fontId="13" fillId="0" borderId="0" xfId="1" applyFont="1" applyFill="1" applyAlignment="1">
      <alignment horizontal="center" vertical="center"/>
    </xf>
    <xf numFmtId="0" fontId="12" fillId="0" borderId="0" xfId="0" applyFont="1"/>
    <xf numFmtId="0" fontId="12" fillId="0" borderId="8" xfId="1" applyFont="1" applyBorder="1" applyAlignment="1">
      <alignment horizontal="center" vertical="center" wrapText="1"/>
    </xf>
    <xf numFmtId="0" fontId="12" fillId="0" borderId="4" xfId="0" applyFont="1" applyFill="1" applyBorder="1" applyAlignment="1">
      <alignment horizontal="left" vertical="center" wrapText="1"/>
    </xf>
    <xf numFmtId="0" fontId="12" fillId="0" borderId="8" xfId="0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center" vertical="center"/>
    </xf>
    <xf numFmtId="0" fontId="12" fillId="0" borderId="8" xfId="1" applyFont="1" applyBorder="1" applyAlignment="1">
      <alignment vertical="center" wrapText="1"/>
    </xf>
    <xf numFmtId="0" fontId="13" fillId="0" borderId="8" xfId="1" applyFont="1" applyFill="1" applyBorder="1" applyAlignment="1">
      <alignment horizontal="center" vertical="center" wrapText="1"/>
    </xf>
    <xf numFmtId="0" fontId="12" fillId="0" borderId="7" xfId="0" applyFont="1" applyFill="1" applyBorder="1" applyAlignment="1">
      <alignment horizontal="center" vertical="center"/>
    </xf>
    <xf numFmtId="0" fontId="12" fillId="0" borderId="8" xfId="1" applyFont="1" applyFill="1" applyBorder="1" applyAlignment="1">
      <alignment horizontal="center" vertical="center" wrapText="1"/>
    </xf>
    <xf numFmtId="0" fontId="12" fillId="0" borderId="0" xfId="0" applyFont="1" applyFill="1"/>
    <xf numFmtId="0" fontId="12" fillId="0" borderId="1" xfId="1" applyFont="1" applyBorder="1" applyAlignment="1">
      <alignment horizontal="center" vertical="center" wrapText="1"/>
    </xf>
    <xf numFmtId="0" fontId="12" fillId="2" borderId="8" xfId="2" applyFont="1" applyFill="1" applyBorder="1" applyAlignment="1">
      <alignment horizontal="left" vertical="center" wrapText="1" shrinkToFit="1"/>
    </xf>
    <xf numFmtId="0" fontId="12" fillId="2" borderId="8" xfId="3" applyFont="1" applyFill="1" applyBorder="1" applyAlignment="1">
      <alignment horizontal="center" vertical="center"/>
    </xf>
    <xf numFmtId="0" fontId="12" fillId="2" borderId="8" xfId="1" applyFont="1" applyFill="1" applyBorder="1" applyAlignment="1">
      <alignment horizontal="center" vertical="center" wrapText="1"/>
    </xf>
    <xf numFmtId="0" fontId="15" fillId="2" borderId="8" xfId="1" applyNumberFormat="1" applyFont="1" applyFill="1" applyBorder="1" applyAlignment="1">
      <alignment horizontal="left" vertical="center" wrapText="1"/>
    </xf>
    <xf numFmtId="0" fontId="12" fillId="0" borderId="0" xfId="1" applyFont="1" applyBorder="1" applyAlignment="1">
      <alignment horizontal="center"/>
    </xf>
    <xf numFmtId="0" fontId="12" fillId="0" borderId="0" xfId="1" applyFont="1" applyFill="1" applyAlignment="1">
      <alignment horizontal="left" vertical="top"/>
    </xf>
    <xf numFmtId="0" fontId="12" fillId="0" borderId="1" xfId="1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2" fillId="3" borderId="0" xfId="0" applyFont="1" applyFill="1" applyBorder="1"/>
    <xf numFmtId="0" fontId="12" fillId="0" borderId="0" xfId="0" applyFont="1" applyBorder="1"/>
    <xf numFmtId="0" fontId="12" fillId="0" borderId="0" xfId="1" applyFont="1" applyBorder="1" applyAlignment="1">
      <alignment horizontal="center" vertical="center"/>
    </xf>
    <xf numFmtId="0" fontId="12" fillId="0" borderId="0" xfId="1" applyFont="1" applyBorder="1"/>
    <xf numFmtId="0" fontId="13" fillId="0" borderId="0" xfId="1" applyFont="1" applyFill="1" applyBorder="1" applyAlignment="1">
      <alignment horizontal="center" vertical="center"/>
    </xf>
    <xf numFmtId="1" fontId="12" fillId="2" borderId="8" xfId="3" applyNumberFormat="1" applyFont="1" applyFill="1" applyBorder="1" applyAlignment="1">
      <alignment horizontal="center" vertical="center" shrinkToFit="1"/>
    </xf>
    <xf numFmtId="1" fontId="12" fillId="2" borderId="8" xfId="3" applyNumberFormat="1" applyFont="1" applyFill="1" applyBorder="1" applyAlignment="1">
      <alignment horizontal="center" vertical="center"/>
    </xf>
    <xf numFmtId="1" fontId="12" fillId="2" borderId="8" xfId="1" applyNumberFormat="1" applyFont="1" applyFill="1" applyBorder="1" applyAlignment="1">
      <alignment horizontal="center" vertical="center" shrinkToFit="1"/>
    </xf>
    <xf numFmtId="0" fontId="12" fillId="0" borderId="8" xfId="1" applyFont="1" applyFill="1" applyBorder="1" applyAlignment="1">
      <alignment vertical="center" wrapText="1"/>
    </xf>
    <xf numFmtId="0" fontId="12" fillId="0" borderId="4" xfId="0" applyFont="1" applyFill="1" applyBorder="1" applyAlignment="1">
      <alignment horizontal="left" vertical="top" wrapText="1"/>
    </xf>
    <xf numFmtId="0" fontId="7" fillId="0" borderId="13" xfId="3" applyFont="1" applyFill="1" applyBorder="1" applyAlignment="1">
      <alignment horizontal="center" vertical="center" wrapText="1"/>
    </xf>
    <xf numFmtId="0" fontId="7" fillId="0" borderId="8" xfId="3" applyFont="1" applyFill="1" applyBorder="1" applyAlignment="1">
      <alignment horizontal="center" vertical="center" wrapText="1"/>
    </xf>
    <xf numFmtId="0" fontId="7" fillId="0" borderId="14" xfId="1" applyFont="1" applyFill="1" applyBorder="1" applyAlignment="1">
      <alignment horizontal="center" vertical="center" wrapText="1"/>
    </xf>
    <xf numFmtId="0" fontId="7" fillId="0" borderId="13" xfId="1" applyFont="1" applyFill="1" applyBorder="1" applyAlignment="1">
      <alignment horizontal="center" vertical="center" textRotation="90" wrapText="1"/>
    </xf>
    <xf numFmtId="0" fontId="7" fillId="0" borderId="8" xfId="1" applyFont="1" applyFill="1" applyBorder="1" applyAlignment="1">
      <alignment horizontal="center" vertical="center" textRotation="90" wrapText="1"/>
    </xf>
    <xf numFmtId="0" fontId="7" fillId="0" borderId="14" xfId="1" applyFont="1" applyFill="1" applyBorder="1" applyAlignment="1">
      <alignment horizontal="center" vertical="center" textRotation="90" wrapText="1"/>
    </xf>
    <xf numFmtId="0" fontId="7" fillId="0" borderId="13" xfId="3" applyFont="1" applyFill="1" applyBorder="1" applyAlignment="1">
      <alignment horizontal="center" vertical="center"/>
    </xf>
    <xf numFmtId="0" fontId="1" fillId="0" borderId="11" xfId="1" applyFont="1" applyBorder="1" applyAlignment="1">
      <alignment horizontal="center"/>
    </xf>
    <xf numFmtId="0" fontId="1" fillId="0" borderId="12" xfId="1" applyFont="1" applyBorder="1" applyAlignment="1">
      <alignment horizontal="center"/>
    </xf>
    <xf numFmtId="0" fontId="1" fillId="0" borderId="2" xfId="1" applyFont="1" applyBorder="1" applyAlignment="1">
      <alignment horizontal="center"/>
    </xf>
    <xf numFmtId="0" fontId="1" fillId="0" borderId="5" xfId="1" applyFont="1" applyBorder="1" applyAlignment="1">
      <alignment horizontal="center"/>
    </xf>
    <xf numFmtId="0" fontId="7" fillId="0" borderId="8" xfId="1" applyFont="1" applyFill="1" applyBorder="1" applyAlignment="1">
      <alignment horizontal="center" vertical="center" textRotation="90"/>
    </xf>
    <xf numFmtId="0" fontId="7" fillId="0" borderId="14" xfId="1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 wrapText="1"/>
    </xf>
    <xf numFmtId="0" fontId="7" fillId="0" borderId="15" xfId="1" applyFont="1" applyBorder="1" applyAlignment="1">
      <alignment horizontal="center" vertical="center" textRotation="90"/>
    </xf>
    <xf numFmtId="0" fontId="7" fillId="0" borderId="16" xfId="1" applyFont="1" applyBorder="1" applyAlignment="1">
      <alignment textRotation="90"/>
    </xf>
    <xf numFmtId="0" fontId="7" fillId="0" borderId="17" xfId="1" applyFont="1" applyBorder="1" applyAlignment="1">
      <alignment textRotation="90"/>
    </xf>
    <xf numFmtId="0" fontId="7" fillId="0" borderId="8" xfId="3" applyFont="1" applyFill="1" applyBorder="1" applyAlignment="1">
      <alignment horizontal="center" vertical="center" textRotation="90" wrapText="1"/>
    </xf>
    <xf numFmtId="0" fontId="7" fillId="0" borderId="8" xfId="3" applyFont="1" applyFill="1" applyBorder="1" applyAlignment="1">
      <alignment horizontal="center" vertical="center"/>
    </xf>
    <xf numFmtId="0" fontId="7" fillId="0" borderId="8" xfId="3" applyFont="1" applyFill="1" applyBorder="1" applyAlignment="1">
      <alignment horizontal="center" vertical="center" textRotation="90"/>
    </xf>
    <xf numFmtId="0" fontId="7" fillId="0" borderId="14" xfId="3" applyFont="1" applyFill="1" applyBorder="1" applyAlignment="1">
      <alignment horizontal="center" vertical="center" textRotation="90"/>
    </xf>
    <xf numFmtId="0" fontId="7" fillId="0" borderId="8" xfId="1" applyFont="1" applyFill="1" applyBorder="1" applyAlignment="1">
      <alignment horizontal="center" vertical="center"/>
    </xf>
    <xf numFmtId="0" fontId="7" fillId="0" borderId="14" xfId="1" applyFont="1" applyFill="1" applyBorder="1" applyAlignment="1">
      <alignment horizontal="center" vertical="center"/>
    </xf>
    <xf numFmtId="0" fontId="7" fillId="0" borderId="14" xfId="3" applyFont="1" applyFill="1" applyBorder="1" applyAlignment="1">
      <alignment horizontal="center" vertical="center" textRotation="90" wrapText="1"/>
    </xf>
    <xf numFmtId="0" fontId="7" fillId="0" borderId="18" xfId="3" applyFont="1" applyFill="1" applyBorder="1" applyAlignment="1">
      <alignment horizontal="center" vertical="center" textRotation="90"/>
    </xf>
    <xf numFmtId="0" fontId="7" fillId="0" borderId="19" xfId="1" applyFont="1" applyFill="1" applyBorder="1" applyAlignment="1">
      <alignment horizontal="center" vertical="center" textRotation="90"/>
    </xf>
    <xf numFmtId="0" fontId="7" fillId="0" borderId="20" xfId="1" applyFont="1" applyFill="1" applyBorder="1" applyAlignment="1">
      <alignment horizontal="center" vertical="center" textRotation="90"/>
    </xf>
    <xf numFmtId="0" fontId="1" fillId="0" borderId="2" xfId="1" applyFont="1" applyBorder="1" applyAlignment="1">
      <alignment horizontal="center" vertical="center"/>
    </xf>
    <xf numFmtId="0" fontId="1" fillId="0" borderId="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textRotation="90"/>
    </xf>
    <xf numFmtId="0" fontId="7" fillId="0" borderId="17" xfId="1" applyFont="1" applyBorder="1" applyAlignment="1">
      <alignment horizontal="center" vertical="center" textRotation="90"/>
    </xf>
    <xf numFmtId="0" fontId="7" fillId="0" borderId="15" xfId="1" applyFont="1" applyFill="1" applyBorder="1" applyAlignment="1">
      <alignment horizontal="center" vertical="center" textRotation="90"/>
    </xf>
    <xf numFmtId="0" fontId="7" fillId="0" borderId="16" xfId="1" applyFont="1" applyFill="1" applyBorder="1" applyAlignment="1">
      <alignment horizontal="center" vertical="center" textRotation="90"/>
    </xf>
    <xf numFmtId="0" fontId="7" fillId="0" borderId="17" xfId="1" applyFont="1" applyFill="1" applyBorder="1" applyAlignment="1">
      <alignment horizontal="center" vertical="center" textRotation="90"/>
    </xf>
    <xf numFmtId="0" fontId="13" fillId="0" borderId="13" xfId="3" applyFont="1" applyFill="1" applyBorder="1" applyAlignment="1">
      <alignment horizontal="center" vertical="center" wrapText="1"/>
    </xf>
    <xf numFmtId="0" fontId="13" fillId="0" borderId="8" xfId="3" applyFont="1" applyFill="1" applyBorder="1" applyAlignment="1">
      <alignment horizontal="center" vertical="center" wrapText="1"/>
    </xf>
    <xf numFmtId="0" fontId="13" fillId="0" borderId="14" xfId="1" applyFont="1" applyFill="1" applyBorder="1" applyAlignment="1">
      <alignment horizontal="center" vertical="center" wrapText="1"/>
    </xf>
    <xf numFmtId="0" fontId="13" fillId="0" borderId="13" xfId="1" applyFont="1" applyFill="1" applyBorder="1" applyAlignment="1">
      <alignment horizontal="center" vertical="center" textRotation="90" wrapText="1"/>
    </xf>
    <xf numFmtId="0" fontId="13" fillId="0" borderId="8" xfId="1" applyFont="1" applyFill="1" applyBorder="1" applyAlignment="1">
      <alignment horizontal="center" vertical="center" textRotation="90" wrapText="1"/>
    </xf>
    <xf numFmtId="0" fontId="13" fillId="0" borderId="14" xfId="1" applyFont="1" applyFill="1" applyBorder="1" applyAlignment="1">
      <alignment horizontal="center" vertical="center" textRotation="90" wrapText="1"/>
    </xf>
    <xf numFmtId="0" fontId="13" fillId="0" borderId="13" xfId="3" applyFont="1" applyFill="1" applyBorder="1" applyAlignment="1">
      <alignment horizontal="center" vertical="center"/>
    </xf>
    <xf numFmtId="0" fontId="13" fillId="4" borderId="11" xfId="1" applyFont="1" applyFill="1" applyBorder="1" applyAlignment="1">
      <alignment horizontal="center"/>
    </xf>
    <xf numFmtId="0" fontId="13" fillId="4" borderId="12" xfId="1" applyFont="1" applyFill="1" applyBorder="1" applyAlignment="1">
      <alignment horizontal="center"/>
    </xf>
    <xf numFmtId="0" fontId="13" fillId="4" borderId="8" xfId="1" applyFont="1" applyFill="1" applyBorder="1" applyAlignment="1">
      <alignment horizontal="center" vertical="center"/>
    </xf>
    <xf numFmtId="0" fontId="13" fillId="0" borderId="8" xfId="1" applyFont="1" applyFill="1" applyBorder="1" applyAlignment="1">
      <alignment horizontal="center" vertical="center" textRotation="90"/>
    </xf>
    <xf numFmtId="0" fontId="13" fillId="0" borderId="14" xfId="1" applyFont="1" applyFill="1" applyBorder="1" applyAlignment="1">
      <alignment horizontal="center" vertical="center" textRotation="90"/>
    </xf>
    <xf numFmtId="0" fontId="13" fillId="0" borderId="8" xfId="1" applyFont="1" applyFill="1" applyBorder="1" applyAlignment="1">
      <alignment horizontal="center" vertical="center" wrapText="1"/>
    </xf>
    <xf numFmtId="0" fontId="13" fillId="0" borderId="15" xfId="1" applyFont="1" applyFill="1" applyBorder="1" applyAlignment="1">
      <alignment horizontal="center" vertical="center" textRotation="90"/>
    </xf>
    <xf numFmtId="0" fontId="13" fillId="0" borderId="16" xfId="1" applyFont="1" applyFill="1" applyBorder="1" applyAlignment="1">
      <alignment horizontal="center" vertical="center" textRotation="90"/>
    </xf>
    <xf numFmtId="0" fontId="13" fillId="0" borderId="17" xfId="1" applyFont="1" applyFill="1" applyBorder="1" applyAlignment="1">
      <alignment horizontal="center" vertical="center" textRotation="90"/>
    </xf>
    <xf numFmtId="0" fontId="13" fillId="0" borderId="8" xfId="3" applyFont="1" applyFill="1" applyBorder="1" applyAlignment="1">
      <alignment horizontal="center" vertical="center" textRotation="90" wrapText="1"/>
    </xf>
    <xf numFmtId="0" fontId="13" fillId="0" borderId="8" xfId="3" applyFont="1" applyFill="1" applyBorder="1" applyAlignment="1">
      <alignment horizontal="center" vertical="center"/>
    </xf>
    <xf numFmtId="0" fontId="13" fillId="0" borderId="8" xfId="3" applyFont="1" applyFill="1" applyBorder="1" applyAlignment="1">
      <alignment horizontal="center" vertical="center" textRotation="90"/>
    </xf>
    <xf numFmtId="0" fontId="13" fillId="0" borderId="14" xfId="3" applyFont="1" applyFill="1" applyBorder="1" applyAlignment="1">
      <alignment horizontal="center" vertical="center" textRotation="90"/>
    </xf>
    <xf numFmtId="0" fontId="13" fillId="0" borderId="8" xfId="1" applyFont="1" applyFill="1" applyBorder="1" applyAlignment="1">
      <alignment horizontal="center" vertical="center"/>
    </xf>
    <xf numFmtId="0" fontId="13" fillId="0" borderId="14" xfId="1" applyFont="1" applyFill="1" applyBorder="1" applyAlignment="1">
      <alignment horizontal="center" vertical="center"/>
    </xf>
    <xf numFmtId="0" fontId="13" fillId="0" borderId="14" xfId="3" applyFont="1" applyFill="1" applyBorder="1" applyAlignment="1">
      <alignment horizontal="center" vertical="center" textRotation="90" wrapText="1"/>
    </xf>
    <xf numFmtId="0" fontId="13" fillId="0" borderId="18" xfId="3" applyFont="1" applyFill="1" applyBorder="1" applyAlignment="1">
      <alignment horizontal="center" vertical="center" textRotation="90"/>
    </xf>
    <xf numFmtId="0" fontId="13" fillId="0" borderId="19" xfId="1" applyFont="1" applyFill="1" applyBorder="1" applyAlignment="1">
      <alignment horizontal="center" vertical="center" textRotation="90"/>
    </xf>
    <xf numFmtId="0" fontId="13" fillId="0" borderId="20" xfId="1" applyFont="1" applyFill="1" applyBorder="1" applyAlignment="1">
      <alignment horizontal="center" vertical="center" textRotation="90"/>
    </xf>
  </cellXfs>
  <cellStyles count="4">
    <cellStyle name="Обычный" xfId="0" builtinId="0"/>
    <cellStyle name="Обычный 2" xfId="1"/>
    <cellStyle name="Обычный_rab00_01" xfId="3"/>
    <cellStyle name="Обычный_Зразок плану 11_12 " xfId="2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Q50"/>
  <sheetViews>
    <sheetView view="pageBreakPreview" zoomScaleSheetLayoutView="100" workbookViewId="0">
      <selection activeCell="Q10" sqref="Q10"/>
    </sheetView>
  </sheetViews>
  <sheetFormatPr defaultColWidth="8.85546875" defaultRowHeight="12.75"/>
  <cols>
    <col min="1" max="1" width="3.42578125" style="1" customWidth="1"/>
    <col min="2" max="2" width="4.42578125" style="1" customWidth="1"/>
    <col min="3" max="3" width="41.85546875" style="1" customWidth="1"/>
    <col min="4" max="4" width="6.42578125" style="1" customWidth="1"/>
    <col min="5" max="5" width="3.85546875" style="1" customWidth="1"/>
    <col min="6" max="6" width="3.42578125" style="1" customWidth="1"/>
    <col min="7" max="7" width="4.85546875" style="1" customWidth="1"/>
    <col min="8" max="8" width="5.140625" style="1" customWidth="1"/>
    <col min="9" max="9" width="4.42578125" style="1" customWidth="1"/>
    <col min="10" max="10" width="4.85546875" style="1" customWidth="1"/>
    <col min="11" max="12" width="4.42578125" style="1" customWidth="1"/>
    <col min="13" max="13" width="5" style="1" customWidth="1"/>
    <col min="14" max="16384" width="8.85546875" style="1"/>
  </cols>
  <sheetData>
    <row r="1" spans="1:14">
      <c r="C1" s="21" t="s">
        <v>0</v>
      </c>
      <c r="I1" s="1" t="s">
        <v>23</v>
      </c>
    </row>
    <row r="2" spans="1:14">
      <c r="C2" s="1" t="s">
        <v>1</v>
      </c>
      <c r="I2" s="1" t="s">
        <v>24</v>
      </c>
    </row>
    <row r="3" spans="1:14" ht="0.75" customHeight="1"/>
    <row r="4" spans="1:14" ht="15" customHeight="1">
      <c r="C4" s="23" t="s">
        <v>2</v>
      </c>
      <c r="I4" s="23" t="s">
        <v>1</v>
      </c>
      <c r="J4" s="23"/>
      <c r="K4" s="23"/>
      <c r="L4" s="23"/>
    </row>
    <row r="5" spans="1:14">
      <c r="C5" s="3" t="s">
        <v>40</v>
      </c>
      <c r="I5" s="1" t="s">
        <v>25</v>
      </c>
    </row>
    <row r="6" spans="1:14">
      <c r="C6" s="1" t="s">
        <v>39</v>
      </c>
    </row>
    <row r="7" spans="1:14">
      <c r="C7" s="1" t="s">
        <v>41</v>
      </c>
    </row>
    <row r="8" spans="1:14">
      <c r="A8" s="4"/>
      <c r="B8" s="4"/>
      <c r="C8" s="5"/>
      <c r="D8" s="6"/>
      <c r="E8" s="7"/>
      <c r="F8" s="6" t="s">
        <v>3</v>
      </c>
      <c r="G8" s="6"/>
      <c r="H8" s="6"/>
      <c r="I8" s="7"/>
      <c r="J8" s="7"/>
      <c r="K8" s="7"/>
      <c r="L8" s="7"/>
      <c r="M8" s="5"/>
    </row>
    <row r="9" spans="1:14" ht="12.75" customHeight="1">
      <c r="A9" s="8"/>
      <c r="B9" s="8"/>
      <c r="C9" s="9"/>
      <c r="D9" s="10"/>
      <c r="E9" s="11" t="s">
        <v>4</v>
      </c>
      <c r="F9" s="7"/>
      <c r="G9" s="12"/>
      <c r="H9" s="13"/>
      <c r="I9" s="14" t="s">
        <v>5</v>
      </c>
      <c r="J9" s="12"/>
      <c r="K9" s="14" t="s">
        <v>6</v>
      </c>
      <c r="L9" s="12"/>
      <c r="M9" s="9"/>
    </row>
    <row r="10" spans="1:14" ht="94.7" customHeight="1">
      <c r="A10" s="15" t="s">
        <v>7</v>
      </c>
      <c r="B10" s="17" t="s">
        <v>26</v>
      </c>
      <c r="C10" s="16" t="s">
        <v>8</v>
      </c>
      <c r="D10" s="17" t="s">
        <v>9</v>
      </c>
      <c r="E10" s="24" t="s">
        <v>10</v>
      </c>
      <c r="F10" s="24" t="s">
        <v>11</v>
      </c>
      <c r="G10" s="24" t="s">
        <v>12</v>
      </c>
      <c r="H10" s="25" t="s">
        <v>13</v>
      </c>
      <c r="I10" s="24" t="s">
        <v>14</v>
      </c>
      <c r="J10" s="24" t="s">
        <v>15</v>
      </c>
      <c r="K10" s="24" t="s">
        <v>14</v>
      </c>
      <c r="L10" s="26" t="s">
        <v>15</v>
      </c>
      <c r="M10" s="27" t="s">
        <v>16</v>
      </c>
    </row>
    <row r="11" spans="1:14" s="22" customFormat="1">
      <c r="A11" s="37"/>
      <c r="B11" s="38"/>
      <c r="C11" s="2"/>
      <c r="D11" s="2" t="s">
        <v>18</v>
      </c>
      <c r="E11" s="2"/>
      <c r="F11" s="2"/>
      <c r="G11" s="38"/>
      <c r="H11" s="2"/>
      <c r="I11" s="38"/>
      <c r="J11" s="38"/>
      <c r="K11" s="38"/>
      <c r="L11" s="38"/>
      <c r="M11" s="2"/>
      <c r="N11" s="2"/>
    </row>
    <row r="12" spans="1:14">
      <c r="A12" s="28"/>
      <c r="B12" s="10"/>
      <c r="C12" s="10"/>
      <c r="D12" s="10"/>
      <c r="E12" s="10"/>
      <c r="F12" s="10"/>
      <c r="G12" s="10"/>
      <c r="H12" s="18"/>
      <c r="I12" s="10"/>
      <c r="J12" s="10"/>
      <c r="K12" s="10"/>
      <c r="L12" s="10"/>
      <c r="M12" s="10"/>
      <c r="N12" s="10"/>
    </row>
    <row r="13" spans="1:14">
      <c r="A13" s="29">
        <v>1</v>
      </c>
      <c r="B13" s="30">
        <v>1.1000000000000001</v>
      </c>
      <c r="C13" s="31" t="s">
        <v>27</v>
      </c>
      <c r="D13" s="32">
        <v>90</v>
      </c>
      <c r="E13" s="29"/>
      <c r="F13" s="29"/>
      <c r="G13" s="29">
        <v>12</v>
      </c>
      <c r="H13" s="29">
        <v>78</v>
      </c>
      <c r="I13" s="29">
        <v>1</v>
      </c>
      <c r="J13" s="29" t="s">
        <v>22</v>
      </c>
      <c r="K13" s="29"/>
      <c r="L13" s="29"/>
      <c r="M13" s="27"/>
    </row>
    <row r="14" spans="1:14">
      <c r="A14" s="29">
        <v>2</v>
      </c>
      <c r="B14" s="30">
        <v>1.2</v>
      </c>
      <c r="C14" s="33" t="s">
        <v>28</v>
      </c>
      <c r="D14" s="32">
        <v>90</v>
      </c>
      <c r="E14" s="29">
        <v>8</v>
      </c>
      <c r="F14" s="29"/>
      <c r="G14" s="29">
        <v>4</v>
      </c>
      <c r="H14" s="29">
        <v>78</v>
      </c>
      <c r="I14" s="29"/>
      <c r="J14" s="29"/>
      <c r="K14" s="29">
        <v>1</v>
      </c>
      <c r="L14" s="29" t="s">
        <v>22</v>
      </c>
      <c r="M14" s="27"/>
    </row>
    <row r="15" spans="1:14">
      <c r="A15" s="29">
        <v>3</v>
      </c>
      <c r="B15" s="30">
        <v>1.3</v>
      </c>
      <c r="C15" s="33" t="s">
        <v>42</v>
      </c>
      <c r="D15" s="32">
        <v>90</v>
      </c>
      <c r="E15" s="29">
        <v>8</v>
      </c>
      <c r="F15" s="29"/>
      <c r="G15" s="29">
        <v>4</v>
      </c>
      <c r="H15" s="29">
        <v>78</v>
      </c>
      <c r="I15" s="29">
        <v>1</v>
      </c>
      <c r="J15" s="29" t="s">
        <v>22</v>
      </c>
      <c r="K15" s="20"/>
      <c r="L15" s="20"/>
      <c r="M15" s="27"/>
    </row>
    <row r="16" spans="1:14">
      <c r="A16" s="29">
        <v>4</v>
      </c>
      <c r="B16" s="30">
        <v>1.4</v>
      </c>
      <c r="C16" s="33" t="s">
        <v>29</v>
      </c>
      <c r="D16" s="32">
        <v>90</v>
      </c>
      <c r="E16" s="29">
        <v>8</v>
      </c>
      <c r="F16" s="29"/>
      <c r="G16" s="29">
        <v>4</v>
      </c>
      <c r="H16" s="29">
        <v>78</v>
      </c>
      <c r="I16" s="29">
        <v>1</v>
      </c>
      <c r="J16" s="29" t="s">
        <v>22</v>
      </c>
      <c r="K16" s="29"/>
      <c r="L16" s="29"/>
      <c r="M16" s="27"/>
    </row>
    <row r="17" spans="1:17">
      <c r="A17" s="29">
        <v>5</v>
      </c>
      <c r="B17" s="30">
        <v>1.5</v>
      </c>
      <c r="C17" s="33" t="s">
        <v>32</v>
      </c>
      <c r="D17" s="32">
        <v>90</v>
      </c>
      <c r="E17" s="29">
        <v>8</v>
      </c>
      <c r="F17" s="29"/>
      <c r="G17" s="29">
        <v>4</v>
      </c>
      <c r="H17" s="29">
        <v>78</v>
      </c>
      <c r="I17" s="29"/>
      <c r="J17" s="29"/>
      <c r="K17" s="29">
        <v>1</v>
      </c>
      <c r="L17" s="29" t="s">
        <v>22</v>
      </c>
      <c r="M17" s="27"/>
      <c r="Q17" s="19"/>
    </row>
    <row r="18" spans="1:17">
      <c r="A18" s="29">
        <v>6</v>
      </c>
      <c r="B18" s="30">
        <v>1.6</v>
      </c>
      <c r="C18" s="33" t="s">
        <v>30</v>
      </c>
      <c r="D18" s="32">
        <v>120</v>
      </c>
      <c r="E18" s="29">
        <v>8</v>
      </c>
      <c r="F18" s="29"/>
      <c r="G18" s="29">
        <v>8</v>
      </c>
      <c r="H18" s="29">
        <v>104</v>
      </c>
      <c r="I18" s="29"/>
      <c r="J18" s="29"/>
      <c r="K18" s="29">
        <v>1</v>
      </c>
      <c r="L18" s="29" t="s">
        <v>21</v>
      </c>
      <c r="M18" s="27"/>
      <c r="N18" s="19"/>
    </row>
    <row r="19" spans="1:17">
      <c r="A19" s="29">
        <v>7</v>
      </c>
      <c r="B19" s="39" t="s">
        <v>43</v>
      </c>
      <c r="C19" s="33" t="s">
        <v>31</v>
      </c>
      <c r="D19" s="32">
        <v>120</v>
      </c>
      <c r="E19" s="29">
        <v>8</v>
      </c>
      <c r="F19" s="29"/>
      <c r="G19" s="29">
        <v>8</v>
      </c>
      <c r="H19" s="29">
        <v>104</v>
      </c>
      <c r="I19" s="29"/>
      <c r="J19" s="29"/>
      <c r="K19" s="29">
        <v>1</v>
      </c>
      <c r="L19" s="29" t="s">
        <v>21</v>
      </c>
      <c r="M19" s="27"/>
      <c r="N19" s="19"/>
    </row>
    <row r="20" spans="1:17" ht="25.5">
      <c r="A20" s="29">
        <v>8</v>
      </c>
      <c r="B20" s="39" t="s">
        <v>44</v>
      </c>
      <c r="C20" s="40" t="s">
        <v>45</v>
      </c>
      <c r="D20" s="32">
        <v>90</v>
      </c>
      <c r="E20" s="32">
        <v>8</v>
      </c>
      <c r="F20" s="29">
        <v>4</v>
      </c>
      <c r="G20" s="29"/>
      <c r="H20" s="29">
        <v>78</v>
      </c>
      <c r="I20" s="29"/>
      <c r="J20" s="29"/>
      <c r="K20" s="29" t="s">
        <v>60</v>
      </c>
      <c r="L20" s="29" t="s">
        <v>22</v>
      </c>
      <c r="M20" s="27"/>
      <c r="N20" s="19"/>
    </row>
    <row r="21" spans="1:17">
      <c r="A21" s="29">
        <v>9</v>
      </c>
      <c r="B21" s="39" t="s">
        <v>46</v>
      </c>
      <c r="C21" s="33" t="s">
        <v>47</v>
      </c>
      <c r="D21" s="32">
        <v>90</v>
      </c>
      <c r="E21" s="29">
        <v>8</v>
      </c>
      <c r="F21" s="29">
        <v>4</v>
      </c>
      <c r="G21" s="29"/>
      <c r="H21" s="29">
        <v>78</v>
      </c>
      <c r="I21" s="29">
        <v>1</v>
      </c>
      <c r="J21" s="29" t="s">
        <v>22</v>
      </c>
      <c r="K21" s="29"/>
      <c r="L21" s="29"/>
      <c r="M21" s="27"/>
    </row>
    <row r="22" spans="1:17">
      <c r="A22" s="29">
        <v>10</v>
      </c>
      <c r="B22" s="39" t="s">
        <v>48</v>
      </c>
      <c r="C22" s="33" t="s">
        <v>49</v>
      </c>
      <c r="D22" s="32">
        <v>90</v>
      </c>
      <c r="E22" s="29">
        <v>8</v>
      </c>
      <c r="F22" s="29">
        <v>4</v>
      </c>
      <c r="G22" s="29"/>
      <c r="H22" s="29">
        <v>78</v>
      </c>
      <c r="I22" s="29">
        <v>1</v>
      </c>
      <c r="J22" s="29" t="s">
        <v>22</v>
      </c>
      <c r="K22" s="29"/>
      <c r="L22" s="29"/>
      <c r="M22" s="27"/>
    </row>
    <row r="23" spans="1:17" ht="25.5">
      <c r="A23" s="29">
        <v>11</v>
      </c>
      <c r="B23" s="39" t="s">
        <v>50</v>
      </c>
      <c r="C23" s="33" t="s">
        <v>51</v>
      </c>
      <c r="D23" s="32">
        <v>90</v>
      </c>
      <c r="E23" s="29">
        <v>8</v>
      </c>
      <c r="F23" s="29">
        <v>4</v>
      </c>
      <c r="G23" s="29"/>
      <c r="H23" s="29">
        <v>78</v>
      </c>
      <c r="I23" s="29">
        <v>1</v>
      </c>
      <c r="J23" s="29" t="s">
        <v>22</v>
      </c>
      <c r="K23" s="20"/>
      <c r="L23" s="20"/>
      <c r="M23" s="27"/>
    </row>
    <row r="24" spans="1:17">
      <c r="A24" s="29">
        <v>12</v>
      </c>
      <c r="B24" s="39" t="s">
        <v>52</v>
      </c>
      <c r="C24" s="33" t="s">
        <v>53</v>
      </c>
      <c r="D24" s="32">
        <v>150</v>
      </c>
      <c r="E24" s="29">
        <v>8</v>
      </c>
      <c r="F24" s="29"/>
      <c r="G24" s="29">
        <v>8</v>
      </c>
      <c r="H24" s="29">
        <v>134</v>
      </c>
      <c r="I24" s="29" t="s">
        <v>60</v>
      </c>
      <c r="J24" s="29" t="s">
        <v>21</v>
      </c>
      <c r="K24" s="29"/>
      <c r="L24" s="29"/>
      <c r="M24" s="27"/>
    </row>
    <row r="25" spans="1:17" ht="25.5">
      <c r="A25" s="29">
        <v>13</v>
      </c>
      <c r="B25" s="39" t="s">
        <v>54</v>
      </c>
      <c r="C25" s="33" t="s">
        <v>55</v>
      </c>
      <c r="D25" s="32">
        <v>120</v>
      </c>
      <c r="E25" s="29">
        <v>12</v>
      </c>
      <c r="F25" s="29"/>
      <c r="G25" s="29">
        <v>4</v>
      </c>
      <c r="H25" s="29">
        <v>104</v>
      </c>
      <c r="I25" s="20"/>
      <c r="J25" s="20"/>
      <c r="K25" s="29">
        <v>1</v>
      </c>
      <c r="L25" s="29" t="s">
        <v>22</v>
      </c>
      <c r="M25" s="27"/>
    </row>
    <row r="26" spans="1:17">
      <c r="A26" s="29">
        <v>14</v>
      </c>
      <c r="B26" s="41" t="s">
        <v>56</v>
      </c>
      <c r="C26" s="33" t="s">
        <v>33</v>
      </c>
      <c r="D26" s="34">
        <v>120</v>
      </c>
      <c r="E26" s="29">
        <v>8</v>
      </c>
      <c r="F26" s="29"/>
      <c r="G26" s="29">
        <v>8</v>
      </c>
      <c r="H26" s="29">
        <v>104</v>
      </c>
      <c r="I26" s="29">
        <v>1</v>
      </c>
      <c r="J26" s="29" t="s">
        <v>21</v>
      </c>
      <c r="K26" s="29"/>
      <c r="L26" s="29"/>
      <c r="M26" s="27"/>
    </row>
    <row r="27" spans="1:17">
      <c r="A27" s="29">
        <v>15</v>
      </c>
      <c r="B27" s="39" t="s">
        <v>57</v>
      </c>
      <c r="C27" s="33" t="s">
        <v>34</v>
      </c>
      <c r="D27" s="34">
        <v>120</v>
      </c>
      <c r="E27" s="29">
        <v>8</v>
      </c>
      <c r="F27" s="29"/>
      <c r="G27" s="29">
        <v>8</v>
      </c>
      <c r="H27" s="29">
        <v>104</v>
      </c>
      <c r="I27" s="29">
        <v>1</v>
      </c>
      <c r="J27" s="29" t="s">
        <v>21</v>
      </c>
      <c r="K27" s="29"/>
      <c r="L27" s="29"/>
      <c r="M27" s="27"/>
    </row>
    <row r="28" spans="1:17">
      <c r="A28" s="29">
        <v>16</v>
      </c>
      <c r="B28" s="39" t="s">
        <v>58</v>
      </c>
      <c r="C28" s="33" t="s">
        <v>35</v>
      </c>
      <c r="D28" s="34">
        <v>120</v>
      </c>
      <c r="E28" s="29">
        <v>8</v>
      </c>
      <c r="F28" s="29"/>
      <c r="G28" s="29">
        <v>8</v>
      </c>
      <c r="H28" s="29">
        <v>104</v>
      </c>
      <c r="I28" s="20"/>
      <c r="J28" s="20"/>
      <c r="K28" s="29">
        <v>1</v>
      </c>
      <c r="L28" s="29" t="s">
        <v>21</v>
      </c>
      <c r="M28" s="27"/>
    </row>
    <row r="29" spans="1:17">
      <c r="A29" s="27">
        <v>17</v>
      </c>
      <c r="B29" s="39" t="s">
        <v>59</v>
      </c>
      <c r="C29" s="33" t="s">
        <v>36</v>
      </c>
      <c r="D29" s="34">
        <v>120</v>
      </c>
      <c r="E29" s="29">
        <v>8</v>
      </c>
      <c r="F29" s="29"/>
      <c r="G29" s="29">
        <v>8</v>
      </c>
      <c r="H29" s="29">
        <v>104</v>
      </c>
      <c r="I29" s="20"/>
      <c r="J29" s="20"/>
      <c r="K29" s="29">
        <v>1</v>
      </c>
      <c r="L29" s="29" t="s">
        <v>21</v>
      </c>
      <c r="M29" s="20"/>
    </row>
    <row r="30" spans="1:17">
      <c r="A30" s="10"/>
      <c r="B30" s="10"/>
      <c r="C30" s="35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pans="1:17">
      <c r="A31" s="29">
        <v>1</v>
      </c>
      <c r="B31" s="29"/>
      <c r="C31" s="36" t="s">
        <v>19</v>
      </c>
      <c r="D31" s="29">
        <v>180</v>
      </c>
      <c r="E31" s="29"/>
      <c r="F31" s="29"/>
      <c r="G31" s="29"/>
      <c r="H31" s="29">
        <v>180</v>
      </c>
      <c r="I31" s="20"/>
      <c r="J31" s="20"/>
      <c r="K31" s="20"/>
      <c r="L31" s="20"/>
      <c r="M31" s="20"/>
    </row>
    <row r="32" spans="1:17">
      <c r="A32" s="29">
        <v>2</v>
      </c>
      <c r="B32" s="29"/>
      <c r="C32" s="20" t="s">
        <v>37</v>
      </c>
      <c r="D32" s="29">
        <v>720</v>
      </c>
      <c r="E32" s="29"/>
      <c r="F32" s="29"/>
      <c r="G32" s="29"/>
      <c r="H32" s="29">
        <v>720</v>
      </c>
      <c r="I32" s="20"/>
      <c r="J32" s="20" t="s">
        <v>20</v>
      </c>
      <c r="K32" s="20"/>
      <c r="L32" s="20"/>
      <c r="M32" s="20"/>
    </row>
    <row r="33" spans="1:13">
      <c r="A33" s="18"/>
      <c r="B33" s="18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pans="1:13">
      <c r="A34" s="18"/>
      <c r="B34" s="18"/>
      <c r="C34" s="1" t="s">
        <v>17</v>
      </c>
    </row>
    <row r="35" spans="1:13">
      <c r="A35" s="18"/>
      <c r="B35" s="18"/>
      <c r="C35" s="1" t="s">
        <v>38</v>
      </c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pans="1:13">
      <c r="A36" s="18"/>
      <c r="B36" s="18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pans="1:13">
      <c r="A37" s="18"/>
      <c r="B37" s="18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pans="1:13">
      <c r="A38" s="18"/>
      <c r="B38" s="18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pans="1:13">
      <c r="A39" s="18"/>
      <c r="B39" s="18"/>
    </row>
    <row r="40" spans="1:13">
      <c r="A40" s="18"/>
      <c r="B40" s="18"/>
    </row>
    <row r="41" spans="1:13">
      <c r="A41" s="18"/>
      <c r="B41" s="18"/>
    </row>
    <row r="42" spans="1:13">
      <c r="A42" s="18"/>
      <c r="B42" s="18"/>
    </row>
    <row r="43" spans="1:13">
      <c r="A43" s="18"/>
      <c r="B43" s="18"/>
    </row>
    <row r="44" spans="1:13">
      <c r="A44" s="18"/>
      <c r="B44" s="18"/>
    </row>
    <row r="45" spans="1:13">
      <c r="A45" s="18"/>
      <c r="B45" s="18"/>
    </row>
    <row r="46" spans="1:13">
      <c r="A46" s="18"/>
      <c r="B46" s="18"/>
    </row>
    <row r="47" spans="1:13">
      <c r="A47" s="18"/>
      <c r="B47" s="18"/>
    </row>
    <row r="48" spans="1:13">
      <c r="A48" s="18"/>
      <c r="B48" s="18"/>
    </row>
    <row r="49" spans="1:2">
      <c r="A49" s="18"/>
      <c r="B49" s="18"/>
    </row>
    <row r="50" spans="1:2">
      <c r="A50" s="10"/>
      <c r="B50" s="10"/>
    </row>
  </sheetData>
  <phoneticPr fontId="0" type="noConversion"/>
  <printOptions horizontalCentered="1"/>
  <pageMargins left="0.39370078740157483" right="0.39370078740157483" top="0.78740157480314965" bottom="0.39370078740157483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31"/>
  <sheetViews>
    <sheetView showRuler="0" view="pageBreakPreview" zoomScaleSheetLayoutView="100" workbookViewId="0">
      <selection activeCell="N31" sqref="A1:N31"/>
    </sheetView>
  </sheetViews>
  <sheetFormatPr defaultColWidth="8.85546875" defaultRowHeight="12"/>
  <cols>
    <col min="1" max="1" width="4.85546875" style="42" customWidth="1"/>
    <col min="2" max="2" width="31.42578125" style="44" customWidth="1"/>
    <col min="3" max="3" width="4.85546875" style="44" customWidth="1"/>
    <col min="4" max="4" width="4.42578125" style="44" customWidth="1"/>
    <col min="5" max="5" width="3.42578125" style="44" customWidth="1"/>
    <col min="6" max="6" width="3" style="44" customWidth="1"/>
    <col min="7" max="7" width="4.140625" style="44" customWidth="1"/>
    <col min="8" max="8" width="3.42578125" style="44" customWidth="1"/>
    <col min="9" max="9" width="3.85546875" style="44" customWidth="1"/>
    <col min="10" max="10" width="5.85546875" style="44" customWidth="1"/>
    <col min="11" max="11" width="5.140625" style="44" customWidth="1"/>
    <col min="12" max="12" width="5.85546875" style="44" customWidth="1"/>
    <col min="13" max="14" width="4.42578125" style="44" customWidth="1"/>
    <col min="15" max="16384" width="8.85546875" style="44"/>
  </cols>
  <sheetData>
    <row r="1" spans="1:14">
      <c r="B1" s="43" t="s">
        <v>90</v>
      </c>
    </row>
    <row r="2" spans="1:14" ht="12.75" thickBot="1">
      <c r="B2" s="45" t="s">
        <v>89</v>
      </c>
    </row>
    <row r="3" spans="1:14">
      <c r="A3" s="147" t="s">
        <v>61</v>
      </c>
      <c r="B3" s="123" t="s">
        <v>62</v>
      </c>
      <c r="C3" s="126" t="s">
        <v>63</v>
      </c>
      <c r="D3" s="129" t="s">
        <v>64</v>
      </c>
      <c r="E3" s="129"/>
      <c r="F3" s="129"/>
      <c r="G3" s="129"/>
      <c r="H3" s="129"/>
      <c r="I3" s="129"/>
      <c r="J3" s="126" t="s">
        <v>65</v>
      </c>
      <c r="K3" s="126" t="s">
        <v>66</v>
      </c>
      <c r="L3" s="126" t="s">
        <v>67</v>
      </c>
      <c r="M3" s="126" t="s">
        <v>68</v>
      </c>
      <c r="N3" s="137" t="s">
        <v>69</v>
      </c>
    </row>
    <row r="4" spans="1:14">
      <c r="A4" s="148"/>
      <c r="B4" s="124"/>
      <c r="C4" s="127"/>
      <c r="D4" s="140" t="s">
        <v>70</v>
      </c>
      <c r="E4" s="141" t="s">
        <v>71</v>
      </c>
      <c r="F4" s="141"/>
      <c r="G4" s="141"/>
      <c r="H4" s="141"/>
      <c r="I4" s="140" t="s">
        <v>72</v>
      </c>
      <c r="J4" s="144"/>
      <c r="K4" s="144"/>
      <c r="L4" s="134"/>
      <c r="M4" s="136"/>
      <c r="N4" s="138"/>
    </row>
    <row r="5" spans="1:14">
      <c r="A5" s="148"/>
      <c r="B5" s="124"/>
      <c r="C5" s="127"/>
      <c r="D5" s="140"/>
      <c r="E5" s="142" t="s">
        <v>73</v>
      </c>
      <c r="F5" s="144" t="s">
        <v>74</v>
      </c>
      <c r="G5" s="144"/>
      <c r="H5" s="144"/>
      <c r="I5" s="140"/>
      <c r="J5" s="144"/>
      <c r="K5" s="144"/>
      <c r="L5" s="134"/>
      <c r="M5" s="136"/>
      <c r="N5" s="138"/>
    </row>
    <row r="6" spans="1:14">
      <c r="A6" s="148"/>
      <c r="B6" s="124"/>
      <c r="C6" s="127"/>
      <c r="D6" s="140"/>
      <c r="E6" s="142"/>
      <c r="F6" s="142" t="s">
        <v>75</v>
      </c>
      <c r="G6" s="140" t="s">
        <v>76</v>
      </c>
      <c r="H6" s="140" t="s">
        <v>77</v>
      </c>
      <c r="I6" s="140"/>
      <c r="J6" s="144"/>
      <c r="K6" s="144"/>
      <c r="L6" s="134"/>
      <c r="M6" s="136"/>
      <c r="N6" s="138"/>
    </row>
    <row r="7" spans="1:14" ht="62.45" customHeight="1" thickBot="1">
      <c r="A7" s="149"/>
      <c r="B7" s="125"/>
      <c r="C7" s="128"/>
      <c r="D7" s="128"/>
      <c r="E7" s="143"/>
      <c r="F7" s="143"/>
      <c r="G7" s="146"/>
      <c r="H7" s="146"/>
      <c r="I7" s="128"/>
      <c r="J7" s="145"/>
      <c r="K7" s="145"/>
      <c r="L7" s="135"/>
      <c r="M7" s="125"/>
      <c r="N7" s="139"/>
    </row>
    <row r="8" spans="1:14" ht="15" customHeight="1">
      <c r="A8" s="130" t="s">
        <v>78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s="48" customFormat="1">
      <c r="A9" s="46">
        <v>1</v>
      </c>
      <c r="B9" s="67" t="s">
        <v>27</v>
      </c>
      <c r="C9" s="62">
        <v>3</v>
      </c>
      <c r="D9" s="62">
        <f t="shared" ref="D9:D15" si="0">C9*30</f>
        <v>90</v>
      </c>
      <c r="E9" s="72">
        <f>F9+G9+H9+I9</f>
        <v>90</v>
      </c>
      <c r="F9" s="62">
        <v>0</v>
      </c>
      <c r="G9" s="62">
        <v>40</v>
      </c>
      <c r="H9" s="71"/>
      <c r="I9" s="62">
        <v>50</v>
      </c>
      <c r="J9" s="62"/>
      <c r="K9" s="64"/>
      <c r="L9" s="49"/>
      <c r="M9" s="49">
        <v>1</v>
      </c>
      <c r="N9" s="47"/>
    </row>
    <row r="10" spans="1:14" s="48" customFormat="1">
      <c r="A10" s="46">
        <v>2</v>
      </c>
      <c r="B10" s="67" t="s">
        <v>79</v>
      </c>
      <c r="C10" s="62">
        <v>3</v>
      </c>
      <c r="D10" s="62">
        <f t="shared" si="0"/>
        <v>90</v>
      </c>
      <c r="E10" s="73">
        <f>F10+G10+H10+I10</f>
        <v>90</v>
      </c>
      <c r="F10" s="62">
        <v>32</v>
      </c>
      <c r="G10" s="62">
        <v>8</v>
      </c>
      <c r="H10" s="71"/>
      <c r="I10" s="62">
        <v>50</v>
      </c>
      <c r="J10" s="62"/>
      <c r="K10" s="65"/>
      <c r="L10" s="49"/>
      <c r="M10" s="49">
        <v>2</v>
      </c>
      <c r="N10" s="47"/>
    </row>
    <row r="11" spans="1:14" s="48" customFormat="1">
      <c r="A11" s="46">
        <v>3</v>
      </c>
      <c r="B11" s="67" t="s">
        <v>42</v>
      </c>
      <c r="C11" s="66">
        <v>3</v>
      </c>
      <c r="D11" s="62">
        <f t="shared" si="0"/>
        <v>90</v>
      </c>
      <c r="E11" s="73">
        <f>F11+G11+H11+I11</f>
        <v>90</v>
      </c>
      <c r="F11" s="62">
        <v>32</v>
      </c>
      <c r="G11" s="62">
        <v>8</v>
      </c>
      <c r="H11" s="71"/>
      <c r="I11" s="62">
        <v>50</v>
      </c>
      <c r="J11" s="62"/>
      <c r="K11" s="65"/>
      <c r="L11" s="49"/>
      <c r="M11" s="49">
        <v>1</v>
      </c>
      <c r="N11" s="47"/>
    </row>
    <row r="12" spans="1:14" s="48" customFormat="1" ht="24">
      <c r="A12" s="46">
        <v>4</v>
      </c>
      <c r="B12" s="68" t="s">
        <v>80</v>
      </c>
      <c r="C12" s="62">
        <v>3</v>
      </c>
      <c r="D12" s="62">
        <f t="shared" si="0"/>
        <v>90</v>
      </c>
      <c r="E12" s="73">
        <f>F12+G12+H12+I12</f>
        <v>90</v>
      </c>
      <c r="F12" s="62">
        <v>24</v>
      </c>
      <c r="G12" s="62">
        <v>16</v>
      </c>
      <c r="H12" s="71"/>
      <c r="I12" s="62">
        <v>50</v>
      </c>
      <c r="J12" s="62"/>
      <c r="K12" s="65"/>
      <c r="L12" s="49"/>
      <c r="M12" s="49">
        <v>2</v>
      </c>
      <c r="N12" s="47"/>
    </row>
    <row r="13" spans="1:14" s="48" customFormat="1">
      <c r="A13" s="46">
        <v>5</v>
      </c>
      <c r="B13" s="68" t="s">
        <v>82</v>
      </c>
      <c r="C13" s="62">
        <v>3</v>
      </c>
      <c r="D13" s="62">
        <f t="shared" si="0"/>
        <v>90</v>
      </c>
      <c r="E13" s="73">
        <f>F13+G13+H13+I13</f>
        <v>90</v>
      </c>
      <c r="F13" s="62">
        <v>32</v>
      </c>
      <c r="G13" s="62">
        <v>8</v>
      </c>
      <c r="H13" s="71"/>
      <c r="I13" s="62">
        <v>50</v>
      </c>
      <c r="J13" s="62"/>
      <c r="K13" s="65"/>
      <c r="L13" s="49"/>
      <c r="M13" s="49">
        <v>2</v>
      </c>
      <c r="N13" s="47"/>
    </row>
    <row r="14" spans="1:14" s="48" customFormat="1">
      <c r="A14" s="46">
        <v>6</v>
      </c>
      <c r="B14" s="69" t="s">
        <v>91</v>
      </c>
      <c r="C14" s="62">
        <v>4</v>
      </c>
      <c r="D14" s="62">
        <f t="shared" si="0"/>
        <v>120</v>
      </c>
      <c r="E14" s="62">
        <v>32</v>
      </c>
      <c r="F14" s="62"/>
      <c r="G14" s="62"/>
      <c r="H14" s="71"/>
      <c r="I14" s="62">
        <v>88</v>
      </c>
      <c r="J14" s="62"/>
      <c r="K14" s="65"/>
      <c r="L14" s="49"/>
      <c r="M14" s="49">
        <v>2</v>
      </c>
      <c r="N14" s="47"/>
    </row>
    <row r="15" spans="1:14" s="48" customFormat="1">
      <c r="A15" s="46">
        <v>7</v>
      </c>
      <c r="B15" s="69" t="s">
        <v>92</v>
      </c>
      <c r="C15" s="62">
        <v>4</v>
      </c>
      <c r="D15" s="62">
        <f t="shared" si="0"/>
        <v>120</v>
      </c>
      <c r="E15" s="62">
        <v>32</v>
      </c>
      <c r="F15" s="62"/>
      <c r="G15" s="62"/>
      <c r="H15" s="71"/>
      <c r="I15" s="62">
        <v>88</v>
      </c>
      <c r="J15" s="62"/>
      <c r="K15" s="65"/>
      <c r="L15" s="65"/>
      <c r="M15" s="49">
        <v>2</v>
      </c>
      <c r="N15" s="47"/>
    </row>
    <row r="16" spans="1:14" s="48" customFormat="1" ht="24">
      <c r="A16" s="46">
        <v>8</v>
      </c>
      <c r="B16" s="68" t="s">
        <v>45</v>
      </c>
      <c r="C16" s="62">
        <v>3</v>
      </c>
      <c r="D16" s="62">
        <f t="shared" ref="D16:D21" si="1">C16*30</f>
        <v>90</v>
      </c>
      <c r="E16" s="62">
        <v>40</v>
      </c>
      <c r="F16" s="62">
        <v>32</v>
      </c>
      <c r="G16" s="62"/>
      <c r="H16" s="72">
        <v>8</v>
      </c>
      <c r="I16" s="62">
        <v>50</v>
      </c>
      <c r="J16" s="62"/>
      <c r="K16" s="65">
        <v>2</v>
      </c>
      <c r="L16" s="49">
        <v>2</v>
      </c>
      <c r="M16" s="49"/>
      <c r="N16" s="47"/>
    </row>
    <row r="17" spans="1:14" s="48" customFormat="1">
      <c r="A17" s="46">
        <v>9</v>
      </c>
      <c r="B17" s="70" t="s">
        <v>47</v>
      </c>
      <c r="C17" s="62">
        <v>3</v>
      </c>
      <c r="D17" s="62">
        <f t="shared" si="1"/>
        <v>90</v>
      </c>
      <c r="E17" s="62">
        <v>40</v>
      </c>
      <c r="F17" s="62">
        <v>32</v>
      </c>
      <c r="G17" s="62"/>
      <c r="H17" s="72">
        <v>8</v>
      </c>
      <c r="I17" s="62">
        <v>50</v>
      </c>
      <c r="J17" s="62"/>
      <c r="K17" s="65"/>
      <c r="L17" s="49"/>
      <c r="M17" s="49">
        <v>1</v>
      </c>
      <c r="N17" s="47"/>
    </row>
    <row r="18" spans="1:14" s="48" customFormat="1" ht="24">
      <c r="A18" s="46">
        <v>10</v>
      </c>
      <c r="B18" s="70" t="s">
        <v>93</v>
      </c>
      <c r="C18" s="62">
        <v>3</v>
      </c>
      <c r="D18" s="62">
        <f t="shared" si="1"/>
        <v>90</v>
      </c>
      <c r="E18" s="62">
        <v>40</v>
      </c>
      <c r="F18" s="62">
        <v>24</v>
      </c>
      <c r="G18" s="62"/>
      <c r="H18" s="72">
        <v>16</v>
      </c>
      <c r="I18" s="62">
        <v>50</v>
      </c>
      <c r="J18" s="62"/>
      <c r="K18" s="65"/>
      <c r="L18" s="49"/>
      <c r="M18" s="49">
        <v>1</v>
      </c>
      <c r="N18" s="47"/>
    </row>
    <row r="19" spans="1:14" s="48" customFormat="1" ht="36">
      <c r="A19" s="46">
        <v>11</v>
      </c>
      <c r="B19" s="70" t="s">
        <v>51</v>
      </c>
      <c r="C19" s="62">
        <v>3</v>
      </c>
      <c r="D19" s="62">
        <f t="shared" si="1"/>
        <v>90</v>
      </c>
      <c r="E19" s="62">
        <v>40</v>
      </c>
      <c r="F19" s="62">
        <v>24</v>
      </c>
      <c r="G19" s="62">
        <v>8</v>
      </c>
      <c r="H19" s="72">
        <v>8</v>
      </c>
      <c r="I19" s="62">
        <v>50</v>
      </c>
      <c r="J19" s="62"/>
      <c r="K19" s="65"/>
      <c r="L19" s="49"/>
      <c r="M19" s="49">
        <v>1</v>
      </c>
      <c r="N19" s="47"/>
    </row>
    <row r="20" spans="1:14" s="48" customFormat="1">
      <c r="A20" s="46">
        <v>12</v>
      </c>
      <c r="B20" s="70" t="s">
        <v>53</v>
      </c>
      <c r="C20" s="62">
        <v>5</v>
      </c>
      <c r="D20" s="62">
        <f t="shared" si="1"/>
        <v>150</v>
      </c>
      <c r="E20" s="62">
        <v>64</v>
      </c>
      <c r="F20" s="62">
        <v>48</v>
      </c>
      <c r="G20" s="62">
        <v>16</v>
      </c>
      <c r="H20" s="71"/>
      <c r="I20" s="62">
        <v>86</v>
      </c>
      <c r="J20" s="62"/>
      <c r="K20" s="65">
        <v>2</v>
      </c>
      <c r="L20" s="49">
        <v>2</v>
      </c>
      <c r="M20" s="49">
        <v>1</v>
      </c>
      <c r="N20" s="47"/>
    </row>
    <row r="21" spans="1:14" s="48" customFormat="1" ht="24">
      <c r="A21" s="46">
        <v>13</v>
      </c>
      <c r="B21" s="68" t="s">
        <v>94</v>
      </c>
      <c r="C21" s="62">
        <v>4</v>
      </c>
      <c r="D21" s="62">
        <f t="shared" si="1"/>
        <v>120</v>
      </c>
      <c r="E21" s="62">
        <v>48</v>
      </c>
      <c r="F21" s="62">
        <v>32</v>
      </c>
      <c r="G21" s="62">
        <v>16</v>
      </c>
      <c r="H21" s="71"/>
      <c r="I21" s="62">
        <v>72</v>
      </c>
      <c r="J21" s="62"/>
      <c r="K21" s="65"/>
      <c r="L21" s="49"/>
      <c r="M21" s="49">
        <v>1.2</v>
      </c>
      <c r="N21" s="47"/>
    </row>
    <row r="22" spans="1:14" s="48" customFormat="1">
      <c r="A22" s="46">
        <v>14</v>
      </c>
      <c r="B22" s="63" t="s">
        <v>95</v>
      </c>
      <c r="C22" s="62">
        <v>4</v>
      </c>
      <c r="D22" s="62">
        <f>C22*30</f>
        <v>120</v>
      </c>
      <c r="E22" s="62">
        <v>40</v>
      </c>
      <c r="F22" s="62">
        <v>8</v>
      </c>
      <c r="G22" s="62">
        <v>16</v>
      </c>
      <c r="H22" s="72">
        <v>0</v>
      </c>
      <c r="I22" s="62">
        <v>80</v>
      </c>
      <c r="J22" s="62"/>
      <c r="K22" s="65"/>
      <c r="L22" s="49"/>
      <c r="M22" s="49">
        <v>1</v>
      </c>
      <c r="N22" s="47"/>
    </row>
    <row r="23" spans="1:14" s="48" customFormat="1">
      <c r="A23" s="46">
        <v>15</v>
      </c>
      <c r="B23" s="63" t="s">
        <v>81</v>
      </c>
      <c r="C23" s="62">
        <v>4</v>
      </c>
      <c r="D23" s="62">
        <f>C23*30</f>
        <v>120</v>
      </c>
      <c r="E23" s="62">
        <v>48</v>
      </c>
      <c r="F23" s="62">
        <v>32</v>
      </c>
      <c r="G23" s="62">
        <v>8</v>
      </c>
      <c r="H23" s="72">
        <v>8</v>
      </c>
      <c r="I23" s="62">
        <v>72</v>
      </c>
      <c r="J23" s="62"/>
      <c r="K23" s="65"/>
      <c r="L23" s="49"/>
      <c r="M23" s="49">
        <v>1</v>
      </c>
      <c r="N23" s="47"/>
    </row>
    <row r="24" spans="1:14" s="48" customFormat="1">
      <c r="A24" s="46">
        <v>16</v>
      </c>
      <c r="B24" s="63" t="s">
        <v>96</v>
      </c>
      <c r="C24" s="62">
        <v>4</v>
      </c>
      <c r="D24" s="62">
        <f>C24*30</f>
        <v>120</v>
      </c>
      <c r="E24" s="62">
        <v>48</v>
      </c>
      <c r="F24" s="62">
        <v>32</v>
      </c>
      <c r="G24" s="62">
        <v>16</v>
      </c>
      <c r="H24" s="71"/>
      <c r="I24" s="62">
        <v>72</v>
      </c>
      <c r="J24" s="62"/>
      <c r="K24" s="65"/>
      <c r="L24" s="49"/>
      <c r="M24" s="49">
        <v>2</v>
      </c>
      <c r="N24" s="47"/>
    </row>
    <row r="25" spans="1:14" s="48" customFormat="1">
      <c r="A25" s="46">
        <v>17</v>
      </c>
      <c r="B25" s="63" t="s">
        <v>83</v>
      </c>
      <c r="C25" s="62">
        <v>4</v>
      </c>
      <c r="D25" s="62">
        <f>C25*30</f>
        <v>120</v>
      </c>
      <c r="E25" s="62">
        <v>48</v>
      </c>
      <c r="F25" s="62">
        <v>24</v>
      </c>
      <c r="G25" s="62">
        <v>24</v>
      </c>
      <c r="H25" s="71"/>
      <c r="I25" s="62">
        <v>72</v>
      </c>
      <c r="J25" s="62"/>
      <c r="K25" s="65"/>
      <c r="L25" s="49"/>
      <c r="M25" s="49">
        <v>2</v>
      </c>
      <c r="N25" s="47"/>
    </row>
    <row r="26" spans="1:14" ht="12.75">
      <c r="A26" s="132" t="s">
        <v>84</v>
      </c>
      <c r="B26" s="132"/>
      <c r="C26" s="132"/>
      <c r="D26" s="132"/>
      <c r="E26" s="132"/>
      <c r="F26" s="132"/>
      <c r="G26" s="132"/>
      <c r="H26" s="132"/>
      <c r="I26" s="132"/>
      <c r="J26" s="132"/>
      <c r="K26" s="132"/>
      <c r="L26" s="132"/>
      <c r="M26" s="132"/>
      <c r="N26" s="133"/>
    </row>
    <row r="27" spans="1:14" s="48" customFormat="1">
      <c r="A27" s="46">
        <v>18</v>
      </c>
      <c r="B27" s="50" t="s">
        <v>19</v>
      </c>
      <c r="C27" s="51">
        <v>6</v>
      </c>
      <c r="D27" s="52">
        <f>30*C27</f>
        <v>180</v>
      </c>
      <c r="E27" s="53"/>
      <c r="F27" s="54"/>
      <c r="G27" s="54"/>
      <c r="H27" s="54"/>
      <c r="I27" s="52">
        <f>D27-E27</f>
        <v>180</v>
      </c>
      <c r="J27" s="55"/>
      <c r="K27" s="55"/>
      <c r="L27" s="56">
        <v>3</v>
      </c>
      <c r="M27" s="56"/>
      <c r="N27" s="57"/>
    </row>
    <row r="28" spans="1:14" s="48" customFormat="1">
      <c r="A28" s="46">
        <v>19</v>
      </c>
      <c r="B28" s="58" t="s">
        <v>85</v>
      </c>
      <c r="C28" s="51">
        <v>24</v>
      </c>
      <c r="D28" s="52">
        <f>30*C28</f>
        <v>720</v>
      </c>
      <c r="E28" s="53"/>
      <c r="F28" s="54"/>
      <c r="G28" s="54"/>
      <c r="H28" s="54"/>
      <c r="I28" s="52">
        <f>D28-E28</f>
        <v>720</v>
      </c>
      <c r="J28" s="55"/>
      <c r="K28" s="55"/>
      <c r="L28" s="56"/>
      <c r="M28" s="56"/>
      <c r="N28" s="57"/>
    </row>
    <row r="30" spans="1:14" ht="12.75">
      <c r="B30" s="59" t="s">
        <v>86</v>
      </c>
      <c r="C30" s="59"/>
      <c r="D30" s="59"/>
      <c r="E30" s="59"/>
      <c r="F30" s="59"/>
      <c r="G30" s="59"/>
      <c r="H30" s="59" t="s">
        <v>87</v>
      </c>
      <c r="I30" s="59"/>
      <c r="J30" s="60"/>
    </row>
    <row r="31" spans="1:14" ht="12.75">
      <c r="B31" s="61" t="s">
        <v>88</v>
      </c>
      <c r="C31" s="61"/>
      <c r="D31" s="61"/>
      <c r="E31" s="61"/>
      <c r="F31" s="61"/>
      <c r="G31" s="61"/>
      <c r="H31" s="61"/>
      <c r="I31" s="61"/>
      <c r="J31" s="61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ageMargins left="0.75" right="0.75" top="1" bottom="1" header="0.5" footer="0.5"/>
  <pageSetup paperSize="9" scale="98" orientation="portrait" horizontalDpi="300" r:id="rId1"/>
  <headerFooter alignWithMargins="0">
    <oddHeader>&amp;A</oddHeader>
    <oddFooter>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N31"/>
  <sheetViews>
    <sheetView view="pageBreakPreview" topLeftCell="A13" zoomScale="90" zoomScaleSheetLayoutView="90" workbookViewId="0">
      <selection activeCell="I34" sqref="A1:IV65536"/>
    </sheetView>
  </sheetViews>
  <sheetFormatPr defaultColWidth="8.85546875" defaultRowHeight="12.75"/>
  <cols>
    <col min="1" max="1" width="5.140625" customWidth="1"/>
    <col min="2" max="2" width="19.7109375" customWidth="1"/>
    <col min="3" max="3" width="5.140625" customWidth="1"/>
    <col min="4" max="4" width="5.42578125" customWidth="1"/>
    <col min="5" max="5" width="4.7109375" customWidth="1"/>
    <col min="6" max="6" width="4.85546875" customWidth="1"/>
    <col min="7" max="7" width="5.7109375" customWidth="1"/>
    <col min="8" max="8" width="4.85546875" customWidth="1"/>
    <col min="9" max="9" width="5.42578125" customWidth="1"/>
    <col min="10" max="10" width="6" customWidth="1"/>
    <col min="11" max="11" width="6.140625" customWidth="1"/>
    <col min="12" max="12" width="7.85546875" customWidth="1"/>
    <col min="13" max="13" width="8.28515625" customWidth="1"/>
    <col min="14" max="14" width="7.42578125" style="88" customWidth="1"/>
  </cols>
  <sheetData>
    <row r="1" spans="1:14">
      <c r="A1" s="42"/>
      <c r="B1" s="43" t="s">
        <v>90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87"/>
    </row>
    <row r="2" spans="1:14" ht="13.5" thickBot="1">
      <c r="A2" s="42"/>
      <c r="B2" s="45" t="s">
        <v>89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87"/>
    </row>
    <row r="3" spans="1:14">
      <c r="A3" s="147" t="s">
        <v>61</v>
      </c>
      <c r="B3" s="123" t="s">
        <v>62</v>
      </c>
      <c r="C3" s="126" t="s">
        <v>63</v>
      </c>
      <c r="D3" s="129" t="s">
        <v>64</v>
      </c>
      <c r="E3" s="129"/>
      <c r="F3" s="129"/>
      <c r="G3" s="129"/>
      <c r="H3" s="129"/>
      <c r="I3" s="129"/>
      <c r="J3" s="126" t="s">
        <v>65</v>
      </c>
      <c r="K3" s="126" t="s">
        <v>66</v>
      </c>
      <c r="L3" s="126" t="s">
        <v>67</v>
      </c>
      <c r="M3" s="126" t="s">
        <v>68</v>
      </c>
      <c r="N3" s="137" t="s">
        <v>69</v>
      </c>
    </row>
    <row r="4" spans="1:14">
      <c r="A4" s="148"/>
      <c r="B4" s="124"/>
      <c r="C4" s="127"/>
      <c r="D4" s="140" t="s">
        <v>70</v>
      </c>
      <c r="E4" s="141" t="s">
        <v>71</v>
      </c>
      <c r="F4" s="141"/>
      <c r="G4" s="141"/>
      <c r="H4" s="141"/>
      <c r="I4" s="140" t="s">
        <v>72</v>
      </c>
      <c r="J4" s="144"/>
      <c r="K4" s="144"/>
      <c r="L4" s="134"/>
      <c r="M4" s="136"/>
      <c r="N4" s="152"/>
    </row>
    <row r="5" spans="1:14">
      <c r="A5" s="148"/>
      <c r="B5" s="124"/>
      <c r="C5" s="127"/>
      <c r="D5" s="140"/>
      <c r="E5" s="142" t="s">
        <v>73</v>
      </c>
      <c r="F5" s="144" t="s">
        <v>74</v>
      </c>
      <c r="G5" s="144"/>
      <c r="H5" s="144"/>
      <c r="I5" s="140"/>
      <c r="J5" s="144"/>
      <c r="K5" s="144"/>
      <c r="L5" s="134"/>
      <c r="M5" s="136"/>
      <c r="N5" s="152"/>
    </row>
    <row r="6" spans="1:14">
      <c r="A6" s="148"/>
      <c r="B6" s="124"/>
      <c r="C6" s="127"/>
      <c r="D6" s="140"/>
      <c r="E6" s="142"/>
      <c r="F6" s="142" t="s">
        <v>75</v>
      </c>
      <c r="G6" s="140" t="s">
        <v>76</v>
      </c>
      <c r="H6" s="140" t="s">
        <v>77</v>
      </c>
      <c r="I6" s="140"/>
      <c r="J6" s="144"/>
      <c r="K6" s="144"/>
      <c r="L6" s="134"/>
      <c r="M6" s="136"/>
      <c r="N6" s="152"/>
    </row>
    <row r="7" spans="1:14" ht="50.25" customHeight="1" thickBot="1">
      <c r="A7" s="149"/>
      <c r="B7" s="125"/>
      <c r="C7" s="128"/>
      <c r="D7" s="128"/>
      <c r="E7" s="143"/>
      <c r="F7" s="143"/>
      <c r="G7" s="146"/>
      <c r="H7" s="146"/>
      <c r="I7" s="128"/>
      <c r="J7" s="145"/>
      <c r="K7" s="145"/>
      <c r="L7" s="135"/>
      <c r="M7" s="125"/>
      <c r="N7" s="153"/>
    </row>
    <row r="8" spans="1:14">
      <c r="A8" s="130" t="s">
        <v>78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ht="24">
      <c r="A9" s="46">
        <v>1</v>
      </c>
      <c r="B9" s="75" t="s">
        <v>27</v>
      </c>
      <c r="C9" s="76">
        <v>3</v>
      </c>
      <c r="D9" s="76">
        <f t="shared" ref="D9:D21" si="0">C9*30</f>
        <v>90</v>
      </c>
      <c r="E9" s="77">
        <v>12</v>
      </c>
      <c r="F9" s="76">
        <v>0</v>
      </c>
      <c r="G9" s="76">
        <v>12</v>
      </c>
      <c r="H9" s="78"/>
      <c r="I9" s="76">
        <v>78</v>
      </c>
      <c r="J9" s="76">
        <v>1</v>
      </c>
      <c r="K9" s="79"/>
      <c r="L9" s="49">
        <v>1</v>
      </c>
      <c r="M9" s="49"/>
      <c r="N9" s="47">
        <v>19</v>
      </c>
    </row>
    <row r="10" spans="1:14" ht="24">
      <c r="A10" s="46">
        <v>2</v>
      </c>
      <c r="B10" s="75" t="s">
        <v>79</v>
      </c>
      <c r="C10" s="76">
        <v>3</v>
      </c>
      <c r="D10" s="76">
        <f t="shared" si="0"/>
        <v>90</v>
      </c>
      <c r="E10" s="80">
        <v>12</v>
      </c>
      <c r="F10" s="76">
        <v>8</v>
      </c>
      <c r="G10" s="76">
        <v>4</v>
      </c>
      <c r="H10" s="78"/>
      <c r="I10" s="76">
        <v>78</v>
      </c>
      <c r="J10" s="76">
        <v>1</v>
      </c>
      <c r="K10" s="65"/>
      <c r="L10" s="49">
        <v>1</v>
      </c>
      <c r="M10" s="49"/>
      <c r="N10" s="47">
        <v>3</v>
      </c>
    </row>
    <row r="11" spans="1:14" ht="24">
      <c r="A11" s="46">
        <v>3</v>
      </c>
      <c r="B11" s="75" t="s">
        <v>42</v>
      </c>
      <c r="C11" s="81">
        <v>3</v>
      </c>
      <c r="D11" s="76">
        <f t="shared" si="0"/>
        <v>90</v>
      </c>
      <c r="E11" s="80">
        <v>12</v>
      </c>
      <c r="F11" s="76">
        <v>8</v>
      </c>
      <c r="G11" s="76">
        <v>4</v>
      </c>
      <c r="H11" s="78"/>
      <c r="I11" s="76">
        <v>78</v>
      </c>
      <c r="J11" s="76">
        <v>1</v>
      </c>
      <c r="K11" s="65"/>
      <c r="L11" s="49">
        <v>1</v>
      </c>
      <c r="M11" s="49"/>
      <c r="N11" s="47">
        <v>9</v>
      </c>
    </row>
    <row r="12" spans="1:14" ht="24">
      <c r="A12" s="46">
        <v>4</v>
      </c>
      <c r="B12" s="68" t="s">
        <v>80</v>
      </c>
      <c r="C12" s="76">
        <v>3</v>
      </c>
      <c r="D12" s="76">
        <f t="shared" si="0"/>
        <v>90</v>
      </c>
      <c r="E12" s="80">
        <v>12</v>
      </c>
      <c r="F12" s="76">
        <v>8</v>
      </c>
      <c r="G12" s="76">
        <v>4</v>
      </c>
      <c r="H12" s="78"/>
      <c r="I12" s="76">
        <v>78</v>
      </c>
      <c r="J12" s="76">
        <v>1</v>
      </c>
      <c r="K12" s="65"/>
      <c r="L12" s="49">
        <v>1</v>
      </c>
      <c r="M12" s="49"/>
      <c r="N12" s="47">
        <v>17</v>
      </c>
    </row>
    <row r="13" spans="1:14">
      <c r="A13" s="46">
        <v>5</v>
      </c>
      <c r="B13" s="68" t="s">
        <v>82</v>
      </c>
      <c r="C13" s="76">
        <v>3</v>
      </c>
      <c r="D13" s="76">
        <f t="shared" si="0"/>
        <v>90</v>
      </c>
      <c r="E13" s="80">
        <f>F13+G13+H13+I13</f>
        <v>90</v>
      </c>
      <c r="F13" s="76">
        <v>8</v>
      </c>
      <c r="G13" s="76">
        <v>4</v>
      </c>
      <c r="H13" s="78"/>
      <c r="I13" s="76">
        <v>78</v>
      </c>
      <c r="J13" s="76">
        <v>2</v>
      </c>
      <c r="K13" s="65"/>
      <c r="L13" s="49">
        <v>2</v>
      </c>
      <c r="M13" s="49"/>
      <c r="N13" s="47">
        <v>3</v>
      </c>
    </row>
    <row r="14" spans="1:14" ht="24">
      <c r="A14" s="46">
        <v>6</v>
      </c>
      <c r="B14" s="82" t="s">
        <v>97</v>
      </c>
      <c r="C14" s="76">
        <v>4</v>
      </c>
      <c r="D14" s="76">
        <f t="shared" si="0"/>
        <v>120</v>
      </c>
      <c r="E14" s="76">
        <v>16</v>
      </c>
      <c r="F14" s="76">
        <v>8</v>
      </c>
      <c r="G14" s="76">
        <v>8</v>
      </c>
      <c r="H14" s="78"/>
      <c r="I14" s="76">
        <v>104</v>
      </c>
      <c r="J14" s="49">
        <v>2</v>
      </c>
      <c r="K14" s="65"/>
      <c r="L14" s="49">
        <v>2</v>
      </c>
      <c r="M14" s="49"/>
      <c r="N14" s="47"/>
    </row>
    <row r="15" spans="1:14" ht="24">
      <c r="A15" s="46">
        <v>7</v>
      </c>
      <c r="B15" s="82" t="s">
        <v>81</v>
      </c>
      <c r="C15" s="76">
        <v>4</v>
      </c>
      <c r="D15" s="76">
        <f t="shared" si="0"/>
        <v>120</v>
      </c>
      <c r="E15" s="76">
        <v>16</v>
      </c>
      <c r="F15" s="76">
        <v>8</v>
      </c>
      <c r="G15" s="76">
        <v>8</v>
      </c>
      <c r="H15" s="78"/>
      <c r="I15" s="76">
        <v>104</v>
      </c>
      <c r="J15" s="49">
        <v>2</v>
      </c>
      <c r="K15" s="65"/>
      <c r="L15" s="49">
        <v>2</v>
      </c>
      <c r="M15" s="49"/>
      <c r="N15" s="47"/>
    </row>
    <row r="16" spans="1:14" ht="36">
      <c r="A16" s="46">
        <v>9</v>
      </c>
      <c r="B16" s="70" t="s">
        <v>47</v>
      </c>
      <c r="C16" s="76">
        <v>3</v>
      </c>
      <c r="D16" s="76">
        <f t="shared" si="0"/>
        <v>90</v>
      </c>
      <c r="E16" s="76">
        <v>2</v>
      </c>
      <c r="F16" s="76">
        <v>8</v>
      </c>
      <c r="G16" s="76">
        <v>4</v>
      </c>
      <c r="H16" s="77"/>
      <c r="I16" s="76">
        <v>78</v>
      </c>
      <c r="J16" s="76">
        <v>1</v>
      </c>
      <c r="K16" s="65"/>
      <c r="L16" s="49">
        <v>1</v>
      </c>
      <c r="M16" s="49"/>
      <c r="N16" s="47">
        <v>12</v>
      </c>
    </row>
    <row r="17" spans="1:14" ht="36">
      <c r="A17" s="46">
        <v>10</v>
      </c>
      <c r="B17" s="70" t="s">
        <v>93</v>
      </c>
      <c r="C17" s="76">
        <v>3</v>
      </c>
      <c r="D17" s="76">
        <f t="shared" si="0"/>
        <v>90</v>
      </c>
      <c r="E17" s="80">
        <v>12</v>
      </c>
      <c r="F17" s="76">
        <v>8</v>
      </c>
      <c r="G17" s="76">
        <v>4</v>
      </c>
      <c r="H17" s="78"/>
      <c r="I17" s="76">
        <v>78</v>
      </c>
      <c r="J17" s="76">
        <v>1</v>
      </c>
      <c r="K17" s="65"/>
      <c r="L17" s="49">
        <v>1</v>
      </c>
      <c r="M17" s="49"/>
      <c r="N17" s="47">
        <v>12</v>
      </c>
    </row>
    <row r="18" spans="1:14" ht="60">
      <c r="A18" s="46">
        <v>11</v>
      </c>
      <c r="B18" s="70" t="s">
        <v>51</v>
      </c>
      <c r="C18" s="76">
        <v>3</v>
      </c>
      <c r="D18" s="76">
        <f t="shared" si="0"/>
        <v>90</v>
      </c>
      <c r="E18" s="80">
        <v>12</v>
      </c>
      <c r="F18" s="76">
        <v>8</v>
      </c>
      <c r="G18" s="76">
        <v>4</v>
      </c>
      <c r="H18" s="76"/>
      <c r="I18" s="76">
        <v>78</v>
      </c>
      <c r="J18" s="76">
        <v>1</v>
      </c>
      <c r="K18" s="65"/>
      <c r="L18" s="49">
        <v>1</v>
      </c>
      <c r="M18" s="49"/>
      <c r="N18" s="47">
        <v>12</v>
      </c>
    </row>
    <row r="19" spans="1:14" s="86" customFormat="1" ht="24">
      <c r="A19" s="84">
        <v>12</v>
      </c>
      <c r="B19" s="70" t="s">
        <v>53</v>
      </c>
      <c r="C19" s="76">
        <v>5</v>
      </c>
      <c r="D19" s="76">
        <f t="shared" si="0"/>
        <v>150</v>
      </c>
      <c r="E19" s="76">
        <v>16</v>
      </c>
      <c r="F19" s="76">
        <v>8</v>
      </c>
      <c r="G19" s="76">
        <v>4</v>
      </c>
      <c r="H19" s="76">
        <v>4</v>
      </c>
      <c r="I19" s="76">
        <v>130</v>
      </c>
      <c r="J19" s="76"/>
      <c r="K19" s="65">
        <v>1</v>
      </c>
      <c r="L19" s="49">
        <v>1</v>
      </c>
      <c r="M19" s="49"/>
      <c r="N19" s="85">
        <v>12</v>
      </c>
    </row>
    <row r="20" spans="1:14" ht="48">
      <c r="A20" s="46">
        <v>13</v>
      </c>
      <c r="B20" s="68" t="s">
        <v>94</v>
      </c>
      <c r="C20" s="76">
        <v>4</v>
      </c>
      <c r="D20" s="76">
        <f t="shared" si="0"/>
        <v>120</v>
      </c>
      <c r="E20" s="76">
        <v>16</v>
      </c>
      <c r="F20" s="76">
        <v>12</v>
      </c>
      <c r="G20" s="76">
        <v>4</v>
      </c>
      <c r="H20" s="76"/>
      <c r="I20" s="76">
        <v>104</v>
      </c>
      <c r="J20" s="76">
        <v>1</v>
      </c>
      <c r="K20" s="65"/>
      <c r="L20" s="49"/>
      <c r="M20" s="49">
        <v>1</v>
      </c>
      <c r="N20" s="47">
        <v>12</v>
      </c>
    </row>
    <row r="21" spans="1:14" s="86" customFormat="1" ht="48">
      <c r="A21" s="84"/>
      <c r="B21" s="68" t="s">
        <v>101</v>
      </c>
      <c r="C21" s="76">
        <v>3</v>
      </c>
      <c r="D21" s="76">
        <f t="shared" si="0"/>
        <v>90</v>
      </c>
      <c r="E21" s="76">
        <v>8</v>
      </c>
      <c r="F21" s="76">
        <v>4</v>
      </c>
      <c r="G21" s="76">
        <v>4</v>
      </c>
      <c r="H21" s="76"/>
      <c r="I21" s="76">
        <v>72</v>
      </c>
      <c r="J21" s="76">
        <v>1</v>
      </c>
      <c r="K21" s="65"/>
      <c r="L21" s="49">
        <v>1</v>
      </c>
      <c r="M21" s="49"/>
      <c r="N21" s="85">
        <v>12</v>
      </c>
    </row>
    <row r="22" spans="1:14" ht="24">
      <c r="A22" s="46">
        <v>14</v>
      </c>
      <c r="B22" s="83" t="s">
        <v>100</v>
      </c>
      <c r="C22" s="76">
        <v>4</v>
      </c>
      <c r="D22" s="76">
        <f>C22*30</f>
        <v>120</v>
      </c>
      <c r="E22" s="76">
        <v>40</v>
      </c>
      <c r="F22" s="76">
        <v>8</v>
      </c>
      <c r="G22" s="76">
        <v>16</v>
      </c>
      <c r="H22" s="76">
        <v>0</v>
      </c>
      <c r="I22" s="76">
        <v>80</v>
      </c>
      <c r="J22" s="76">
        <v>2</v>
      </c>
      <c r="K22" s="65"/>
      <c r="L22" s="49">
        <v>2</v>
      </c>
      <c r="M22" s="49"/>
      <c r="N22" s="47"/>
    </row>
    <row r="23" spans="1:14" ht="24">
      <c r="A23" s="46">
        <v>15</v>
      </c>
      <c r="B23" s="83" t="s">
        <v>83</v>
      </c>
      <c r="C23" s="76">
        <v>4</v>
      </c>
      <c r="D23" s="76">
        <f>C23*30</f>
        <v>120</v>
      </c>
      <c r="E23" s="76">
        <v>48</v>
      </c>
      <c r="F23" s="76">
        <v>32</v>
      </c>
      <c r="G23" s="76">
        <v>8</v>
      </c>
      <c r="H23" s="76">
        <v>8</v>
      </c>
      <c r="I23" s="76">
        <v>72</v>
      </c>
      <c r="J23" s="76">
        <v>2</v>
      </c>
      <c r="K23" s="65"/>
      <c r="L23" s="49">
        <v>2</v>
      </c>
      <c r="M23" s="49"/>
      <c r="N23" s="47"/>
    </row>
    <row r="24" spans="1:14" ht="24">
      <c r="A24" s="46">
        <v>16</v>
      </c>
      <c r="B24" s="83" t="s">
        <v>102</v>
      </c>
      <c r="C24" s="76">
        <v>4</v>
      </c>
      <c r="D24" s="76">
        <f>C24*30</f>
        <v>120</v>
      </c>
      <c r="E24" s="76">
        <v>48</v>
      </c>
      <c r="F24" s="76">
        <v>32</v>
      </c>
      <c r="G24" s="76">
        <v>16</v>
      </c>
      <c r="H24" s="76"/>
      <c r="I24" s="76">
        <v>72</v>
      </c>
      <c r="J24" s="76">
        <v>2</v>
      </c>
      <c r="K24" s="65"/>
      <c r="L24" s="49">
        <v>2</v>
      </c>
      <c r="M24" s="49"/>
      <c r="N24" s="47"/>
    </row>
    <row r="25" spans="1:14" ht="24">
      <c r="A25" s="46">
        <v>17</v>
      </c>
      <c r="B25" s="83" t="s">
        <v>103</v>
      </c>
      <c r="C25" s="76">
        <v>4</v>
      </c>
      <c r="D25" s="76">
        <f>C25*30</f>
        <v>120</v>
      </c>
      <c r="E25" s="76">
        <v>48</v>
      </c>
      <c r="F25" s="76">
        <v>24</v>
      </c>
      <c r="G25" s="76">
        <v>24</v>
      </c>
      <c r="H25" s="76"/>
      <c r="I25" s="76">
        <v>72</v>
      </c>
      <c r="J25" s="76">
        <v>2</v>
      </c>
      <c r="K25" s="65"/>
      <c r="L25" s="49">
        <v>2</v>
      </c>
      <c r="M25" s="49"/>
      <c r="N25" s="47"/>
    </row>
    <row r="26" spans="1:14">
      <c r="A26" s="150" t="s">
        <v>84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1"/>
    </row>
    <row r="27" spans="1:14" ht="24">
      <c r="A27" s="46">
        <v>18</v>
      </c>
      <c r="B27" s="50" t="s">
        <v>19</v>
      </c>
      <c r="C27" s="51">
        <v>6</v>
      </c>
      <c r="D27" s="52">
        <f>30*C27</f>
        <v>180</v>
      </c>
      <c r="E27" s="53"/>
      <c r="F27" s="54"/>
      <c r="G27" s="54"/>
      <c r="H27" s="54"/>
      <c r="I27" s="52">
        <f>D27-E27</f>
        <v>180</v>
      </c>
      <c r="J27" s="55"/>
      <c r="K27" s="55"/>
      <c r="L27" s="56">
        <v>3</v>
      </c>
      <c r="M27" s="56"/>
      <c r="N27" s="47"/>
    </row>
    <row r="28" spans="1:14" ht="36">
      <c r="A28" s="46">
        <v>19</v>
      </c>
      <c r="B28" s="58" t="s">
        <v>85</v>
      </c>
      <c r="C28" s="51">
        <v>24</v>
      </c>
      <c r="D28" s="52">
        <f>30*C28</f>
        <v>720</v>
      </c>
      <c r="E28" s="53"/>
      <c r="F28" s="54"/>
      <c r="G28" s="54"/>
      <c r="H28" s="54"/>
      <c r="I28" s="52">
        <f>D28-E28</f>
        <v>720</v>
      </c>
      <c r="J28" s="55"/>
      <c r="K28" s="55"/>
      <c r="L28" s="56"/>
      <c r="M28" s="56"/>
      <c r="N28" s="47"/>
    </row>
    <row r="29" spans="1:14">
      <c r="A29" s="4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87"/>
    </row>
    <row r="30" spans="1:14">
      <c r="A30" s="42"/>
      <c r="B30" s="59" t="s">
        <v>99</v>
      </c>
      <c r="C30" s="59"/>
      <c r="D30" s="59"/>
      <c r="E30" s="59"/>
      <c r="F30" s="59"/>
      <c r="G30" s="59"/>
      <c r="H30" s="59" t="s">
        <v>87</v>
      </c>
      <c r="I30" s="59"/>
      <c r="J30" s="60"/>
      <c r="K30" s="44"/>
      <c r="L30" s="44"/>
      <c r="M30" s="44"/>
      <c r="N30" s="87"/>
    </row>
    <row r="31" spans="1:14">
      <c r="A31" s="42"/>
      <c r="B31" s="74" t="s">
        <v>98</v>
      </c>
      <c r="C31" s="61"/>
      <c r="D31" s="61"/>
      <c r="E31" s="61"/>
      <c r="F31" s="61"/>
      <c r="G31" s="61"/>
      <c r="H31" s="61"/>
      <c r="I31" s="61"/>
      <c r="J31" s="61"/>
      <c r="K31" s="44"/>
      <c r="L31" s="44"/>
      <c r="M31" s="44"/>
      <c r="N31" s="87"/>
    </row>
  </sheetData>
  <mergeCells count="19">
    <mergeCell ref="H6:H7"/>
    <mergeCell ref="F6:F7"/>
    <mergeCell ref="G6:G7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N31"/>
  <sheetViews>
    <sheetView view="pageBreakPreview" topLeftCell="B4" zoomScale="90" zoomScaleSheetLayoutView="90" workbookViewId="0">
      <selection activeCell="B13" sqref="A1:IV65536"/>
    </sheetView>
  </sheetViews>
  <sheetFormatPr defaultColWidth="8.85546875" defaultRowHeight="12.75"/>
  <cols>
    <col min="1" max="1" width="5.140625" customWidth="1"/>
    <col min="2" max="2" width="19.7109375" customWidth="1"/>
    <col min="3" max="3" width="5.140625" customWidth="1"/>
    <col min="4" max="4" width="5.42578125" customWidth="1"/>
    <col min="5" max="5" width="4.7109375" customWidth="1"/>
    <col min="6" max="6" width="4.85546875" customWidth="1"/>
    <col min="7" max="7" width="5.7109375" customWidth="1"/>
    <col min="8" max="8" width="4.85546875" customWidth="1"/>
    <col min="9" max="9" width="5.42578125" customWidth="1"/>
    <col min="10" max="10" width="6" customWidth="1"/>
    <col min="11" max="11" width="6.140625" customWidth="1"/>
    <col min="12" max="12" width="7.85546875" customWidth="1"/>
    <col min="13" max="13" width="8.28515625" customWidth="1"/>
    <col min="14" max="14" width="7.42578125" style="90" customWidth="1"/>
  </cols>
  <sheetData>
    <row r="1" spans="1:14">
      <c r="A1" s="42"/>
      <c r="B1" s="43" t="s">
        <v>90</v>
      </c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89"/>
    </row>
    <row r="2" spans="1:14" ht="13.5" thickBot="1">
      <c r="A2" s="42"/>
      <c r="B2" s="45" t="s">
        <v>89</v>
      </c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89"/>
    </row>
    <row r="3" spans="1:14">
      <c r="A3" s="147" t="s">
        <v>61</v>
      </c>
      <c r="B3" s="123" t="s">
        <v>62</v>
      </c>
      <c r="C3" s="126" t="s">
        <v>63</v>
      </c>
      <c r="D3" s="129" t="s">
        <v>64</v>
      </c>
      <c r="E3" s="129"/>
      <c r="F3" s="129"/>
      <c r="G3" s="129"/>
      <c r="H3" s="129"/>
      <c r="I3" s="129"/>
      <c r="J3" s="126" t="s">
        <v>65</v>
      </c>
      <c r="K3" s="126" t="s">
        <v>66</v>
      </c>
      <c r="L3" s="126" t="s">
        <v>67</v>
      </c>
      <c r="M3" s="126" t="s">
        <v>68</v>
      </c>
      <c r="N3" s="154" t="s">
        <v>69</v>
      </c>
    </row>
    <row r="4" spans="1:14">
      <c r="A4" s="148"/>
      <c r="B4" s="124"/>
      <c r="C4" s="127"/>
      <c r="D4" s="140" t="s">
        <v>70</v>
      </c>
      <c r="E4" s="141" t="s">
        <v>71</v>
      </c>
      <c r="F4" s="141"/>
      <c r="G4" s="141"/>
      <c r="H4" s="141"/>
      <c r="I4" s="140" t="s">
        <v>72</v>
      </c>
      <c r="J4" s="144"/>
      <c r="K4" s="144"/>
      <c r="L4" s="134"/>
      <c r="M4" s="136"/>
      <c r="N4" s="155"/>
    </row>
    <row r="5" spans="1:14">
      <c r="A5" s="148"/>
      <c r="B5" s="124"/>
      <c r="C5" s="127"/>
      <c r="D5" s="140"/>
      <c r="E5" s="142" t="s">
        <v>73</v>
      </c>
      <c r="F5" s="144" t="s">
        <v>74</v>
      </c>
      <c r="G5" s="144"/>
      <c r="H5" s="144"/>
      <c r="I5" s="140"/>
      <c r="J5" s="144"/>
      <c r="K5" s="144"/>
      <c r="L5" s="134"/>
      <c r="M5" s="136"/>
      <c r="N5" s="155"/>
    </row>
    <row r="6" spans="1:14">
      <c r="A6" s="148"/>
      <c r="B6" s="124"/>
      <c r="C6" s="127"/>
      <c r="D6" s="140"/>
      <c r="E6" s="142"/>
      <c r="F6" s="142" t="s">
        <v>75</v>
      </c>
      <c r="G6" s="140" t="s">
        <v>76</v>
      </c>
      <c r="H6" s="140" t="s">
        <v>77</v>
      </c>
      <c r="I6" s="140"/>
      <c r="J6" s="144"/>
      <c r="K6" s="144"/>
      <c r="L6" s="134"/>
      <c r="M6" s="136"/>
      <c r="N6" s="155"/>
    </row>
    <row r="7" spans="1:14" ht="50.25" customHeight="1" thickBot="1">
      <c r="A7" s="149"/>
      <c r="B7" s="125"/>
      <c r="C7" s="128"/>
      <c r="D7" s="128"/>
      <c r="E7" s="143"/>
      <c r="F7" s="143"/>
      <c r="G7" s="146"/>
      <c r="H7" s="146"/>
      <c r="I7" s="128"/>
      <c r="J7" s="145"/>
      <c r="K7" s="145"/>
      <c r="L7" s="135"/>
      <c r="M7" s="125"/>
      <c r="N7" s="156"/>
    </row>
    <row r="8" spans="1:14">
      <c r="A8" s="130" t="s">
        <v>78</v>
      </c>
      <c r="B8" s="130"/>
      <c r="C8" s="130"/>
      <c r="D8" s="130"/>
      <c r="E8" s="130"/>
      <c r="F8" s="130"/>
      <c r="G8" s="130"/>
      <c r="H8" s="130"/>
      <c r="I8" s="130"/>
      <c r="J8" s="130"/>
      <c r="K8" s="130"/>
      <c r="L8" s="130"/>
      <c r="M8" s="130"/>
      <c r="N8" s="131"/>
    </row>
    <row r="9" spans="1:14" ht="24">
      <c r="A9" s="46">
        <v>1</v>
      </c>
      <c r="B9" s="75" t="s">
        <v>105</v>
      </c>
      <c r="C9" s="76">
        <v>3</v>
      </c>
      <c r="D9" s="76">
        <f t="shared" ref="D9:D20" si="0">C9*30</f>
        <v>90</v>
      </c>
      <c r="E9" s="77">
        <v>8</v>
      </c>
      <c r="F9" s="76">
        <v>0</v>
      </c>
      <c r="G9" s="76">
        <v>8</v>
      </c>
      <c r="H9" s="78"/>
      <c r="I9" s="76">
        <v>82</v>
      </c>
      <c r="J9" s="76">
        <v>1</v>
      </c>
      <c r="K9" s="79"/>
      <c r="L9" s="49">
        <v>1</v>
      </c>
      <c r="M9" s="49"/>
      <c r="N9" s="85">
        <v>19</v>
      </c>
    </row>
    <row r="10" spans="1:14" ht="24">
      <c r="A10" s="46">
        <v>2</v>
      </c>
      <c r="B10" s="75" t="s">
        <v>106</v>
      </c>
      <c r="C10" s="76">
        <v>3</v>
      </c>
      <c r="D10" s="76">
        <f t="shared" si="0"/>
        <v>90</v>
      </c>
      <c r="E10" s="80">
        <v>8</v>
      </c>
      <c r="F10" s="76">
        <v>4</v>
      </c>
      <c r="G10" s="76">
        <v>4</v>
      </c>
      <c r="H10" s="78"/>
      <c r="I10" s="76">
        <v>82</v>
      </c>
      <c r="J10" s="76">
        <v>1</v>
      </c>
      <c r="K10" s="65"/>
      <c r="L10" s="49">
        <v>1</v>
      </c>
      <c r="M10" s="49"/>
      <c r="N10" s="85">
        <v>9</v>
      </c>
    </row>
    <row r="11" spans="1:14" ht="28.5" customHeight="1">
      <c r="A11" s="46">
        <v>3</v>
      </c>
      <c r="B11" s="75" t="s">
        <v>107</v>
      </c>
      <c r="C11" s="81">
        <v>3</v>
      </c>
      <c r="D11" s="76">
        <f t="shared" si="0"/>
        <v>90</v>
      </c>
      <c r="E11" s="80">
        <v>8</v>
      </c>
      <c r="F11" s="76">
        <v>4</v>
      </c>
      <c r="G11" s="76">
        <v>4</v>
      </c>
      <c r="H11" s="78"/>
      <c r="I11" s="76">
        <v>82</v>
      </c>
      <c r="J11" s="76">
        <v>1</v>
      </c>
      <c r="K11" s="65"/>
      <c r="L11" s="49">
        <v>1</v>
      </c>
      <c r="M11" s="49"/>
      <c r="N11" s="85">
        <v>17</v>
      </c>
    </row>
    <row r="12" spans="1:14" ht="36">
      <c r="A12" s="46">
        <v>4</v>
      </c>
      <c r="B12" s="75" t="s">
        <v>108</v>
      </c>
      <c r="C12" s="76">
        <v>3</v>
      </c>
      <c r="D12" s="76">
        <f t="shared" si="0"/>
        <v>90</v>
      </c>
      <c r="E12" s="80">
        <v>8</v>
      </c>
      <c r="F12" s="76">
        <v>4</v>
      </c>
      <c r="G12" s="76">
        <v>4</v>
      </c>
      <c r="H12" s="78"/>
      <c r="I12" s="76">
        <v>82</v>
      </c>
      <c r="J12" s="76">
        <v>1</v>
      </c>
      <c r="K12" s="65"/>
      <c r="L12" s="49">
        <v>1</v>
      </c>
      <c r="M12" s="49"/>
      <c r="N12" s="85">
        <v>12</v>
      </c>
    </row>
    <row r="13" spans="1:14" ht="20.100000000000001" customHeight="1">
      <c r="A13" s="46">
        <v>6</v>
      </c>
      <c r="B13" s="82" t="s">
        <v>97</v>
      </c>
      <c r="C13" s="76">
        <v>4</v>
      </c>
      <c r="D13" s="76">
        <f t="shared" si="0"/>
        <v>120</v>
      </c>
      <c r="E13" s="80">
        <v>8</v>
      </c>
      <c r="F13" s="76">
        <v>4</v>
      </c>
      <c r="G13" s="76">
        <v>4</v>
      </c>
      <c r="H13" s="78"/>
      <c r="I13" s="76">
        <v>112</v>
      </c>
      <c r="J13" s="49">
        <v>2</v>
      </c>
      <c r="K13" s="65"/>
      <c r="L13" s="49">
        <v>2</v>
      </c>
      <c r="M13" s="49"/>
      <c r="N13" s="85"/>
    </row>
    <row r="14" spans="1:14" ht="20.100000000000001" customHeight="1">
      <c r="A14" s="46">
        <v>7</v>
      </c>
      <c r="B14" s="82" t="s">
        <v>81</v>
      </c>
      <c r="C14" s="76">
        <v>4</v>
      </c>
      <c r="D14" s="76">
        <f t="shared" si="0"/>
        <v>120</v>
      </c>
      <c r="E14" s="80">
        <v>8</v>
      </c>
      <c r="F14" s="76">
        <v>4</v>
      </c>
      <c r="G14" s="76">
        <v>4</v>
      </c>
      <c r="H14" s="78"/>
      <c r="I14" s="76">
        <v>112</v>
      </c>
      <c r="J14" s="49">
        <v>2</v>
      </c>
      <c r="K14" s="65"/>
      <c r="L14" s="49">
        <v>2</v>
      </c>
      <c r="M14" s="49"/>
      <c r="N14" s="85"/>
    </row>
    <row r="15" spans="1:14" ht="29.25" customHeight="1">
      <c r="A15" s="46">
        <v>9</v>
      </c>
      <c r="B15" s="70" t="s">
        <v>47</v>
      </c>
      <c r="C15" s="76">
        <v>3</v>
      </c>
      <c r="D15" s="76">
        <f t="shared" si="0"/>
        <v>90</v>
      </c>
      <c r="E15" s="76">
        <v>8</v>
      </c>
      <c r="F15" s="76">
        <v>4</v>
      </c>
      <c r="G15" s="76"/>
      <c r="H15" s="77">
        <v>4</v>
      </c>
      <c r="I15" s="76">
        <v>82</v>
      </c>
      <c r="J15" s="76">
        <v>1</v>
      </c>
      <c r="K15" s="65"/>
      <c r="L15" s="49">
        <v>1</v>
      </c>
      <c r="M15" s="49"/>
      <c r="N15" s="85">
        <v>12</v>
      </c>
    </row>
    <row r="16" spans="1:14" ht="36">
      <c r="A16" s="46">
        <v>10</v>
      </c>
      <c r="B16" s="70" t="s">
        <v>93</v>
      </c>
      <c r="C16" s="76">
        <v>3</v>
      </c>
      <c r="D16" s="76">
        <f t="shared" si="0"/>
        <v>90</v>
      </c>
      <c r="E16" s="76">
        <v>8</v>
      </c>
      <c r="F16" s="76">
        <v>4</v>
      </c>
      <c r="G16" s="76"/>
      <c r="H16" s="77">
        <v>4</v>
      </c>
      <c r="I16" s="76">
        <v>82</v>
      </c>
      <c r="J16" s="76">
        <v>1</v>
      </c>
      <c r="K16" s="65"/>
      <c r="L16" s="49">
        <v>1</v>
      </c>
      <c r="M16" s="49"/>
      <c r="N16" s="85">
        <v>12</v>
      </c>
    </row>
    <row r="17" spans="1:14" ht="60">
      <c r="A17" s="46">
        <v>11</v>
      </c>
      <c r="B17" s="70" t="s">
        <v>51</v>
      </c>
      <c r="C17" s="76">
        <v>3</v>
      </c>
      <c r="D17" s="76">
        <f t="shared" si="0"/>
        <v>90</v>
      </c>
      <c r="E17" s="76">
        <v>8</v>
      </c>
      <c r="F17" s="76">
        <v>4</v>
      </c>
      <c r="G17" s="76"/>
      <c r="H17" s="77">
        <v>4</v>
      </c>
      <c r="I17" s="76">
        <v>82</v>
      </c>
      <c r="J17" s="76">
        <v>1</v>
      </c>
      <c r="K17" s="65"/>
      <c r="L17" s="49">
        <v>1</v>
      </c>
      <c r="M17" s="49"/>
      <c r="N17" s="85">
        <v>12</v>
      </c>
    </row>
    <row r="18" spans="1:14" s="86" customFormat="1" ht="24">
      <c r="A18" s="84">
        <v>12</v>
      </c>
      <c r="B18" s="70" t="s">
        <v>53</v>
      </c>
      <c r="C18" s="76">
        <v>4</v>
      </c>
      <c r="D18" s="76">
        <v>120</v>
      </c>
      <c r="E18" s="76">
        <v>12</v>
      </c>
      <c r="F18" s="76">
        <v>12</v>
      </c>
      <c r="G18" s="76"/>
      <c r="H18" s="76"/>
      <c r="I18" s="76">
        <v>108</v>
      </c>
      <c r="J18" s="76"/>
      <c r="K18" s="65">
        <v>1</v>
      </c>
      <c r="L18" s="49">
        <v>1</v>
      </c>
      <c r="M18" s="49"/>
      <c r="N18" s="85">
        <v>12</v>
      </c>
    </row>
    <row r="19" spans="1:14" ht="48">
      <c r="A19" s="46">
        <v>13</v>
      </c>
      <c r="B19" s="68" t="s">
        <v>94</v>
      </c>
      <c r="C19" s="76">
        <v>4</v>
      </c>
      <c r="D19" s="76">
        <f t="shared" si="0"/>
        <v>120</v>
      </c>
      <c r="E19" s="76">
        <v>12</v>
      </c>
      <c r="F19" s="76">
        <v>10</v>
      </c>
      <c r="G19" s="76">
        <v>2</v>
      </c>
      <c r="H19" s="76"/>
      <c r="I19" s="76">
        <v>108</v>
      </c>
      <c r="J19" s="76">
        <v>1</v>
      </c>
      <c r="K19" s="65"/>
      <c r="L19" s="49"/>
      <c r="M19" s="49">
        <v>1</v>
      </c>
      <c r="N19" s="85">
        <v>12</v>
      </c>
    </row>
    <row r="20" spans="1:14" s="86" customFormat="1" ht="48">
      <c r="A20" s="84"/>
      <c r="B20" s="68" t="s">
        <v>101</v>
      </c>
      <c r="C20" s="76">
        <v>4</v>
      </c>
      <c r="D20" s="76">
        <f t="shared" si="0"/>
        <v>120</v>
      </c>
      <c r="E20" s="76">
        <v>12</v>
      </c>
      <c r="F20" s="76">
        <v>6</v>
      </c>
      <c r="G20" s="76">
        <v>6</v>
      </c>
      <c r="H20" s="76"/>
      <c r="I20" s="76">
        <v>108</v>
      </c>
      <c r="J20" s="76">
        <v>1</v>
      </c>
      <c r="K20" s="65">
        <v>2</v>
      </c>
      <c r="L20" s="49">
        <v>1.2</v>
      </c>
      <c r="M20" s="49"/>
      <c r="N20" s="85">
        <v>12</v>
      </c>
    </row>
    <row r="21" spans="1:14" s="86" customFormat="1" ht="24">
      <c r="A21" s="84"/>
      <c r="B21" s="68" t="s">
        <v>109</v>
      </c>
      <c r="C21" s="76">
        <v>3</v>
      </c>
      <c r="D21" s="76">
        <v>90</v>
      </c>
      <c r="E21" s="76">
        <v>8</v>
      </c>
      <c r="F21" s="76">
        <v>4</v>
      </c>
      <c r="G21" s="76"/>
      <c r="H21" s="76">
        <v>4</v>
      </c>
      <c r="I21" s="76">
        <v>82</v>
      </c>
      <c r="J21" s="76">
        <v>2</v>
      </c>
      <c r="K21" s="65"/>
      <c r="L21" s="49">
        <v>2</v>
      </c>
      <c r="M21" s="49"/>
      <c r="N21" s="85">
        <v>12</v>
      </c>
    </row>
    <row r="22" spans="1:14" ht="24">
      <c r="A22" s="46">
        <v>14</v>
      </c>
      <c r="B22" s="83" t="s">
        <v>100</v>
      </c>
      <c r="C22" s="76">
        <v>4</v>
      </c>
      <c r="D22" s="76">
        <f>C22*30</f>
        <v>120</v>
      </c>
      <c r="E22" s="76">
        <v>12</v>
      </c>
      <c r="F22" s="76">
        <v>8</v>
      </c>
      <c r="G22" s="76"/>
      <c r="H22" s="76">
        <v>4</v>
      </c>
      <c r="I22" s="76">
        <v>108</v>
      </c>
      <c r="J22" s="76">
        <v>2</v>
      </c>
      <c r="K22" s="65"/>
      <c r="L22" s="49">
        <v>2</v>
      </c>
      <c r="M22" s="49"/>
      <c r="N22" s="85">
        <v>12</v>
      </c>
    </row>
    <row r="23" spans="1:14" ht="24">
      <c r="A23" s="46">
        <v>15</v>
      </c>
      <c r="B23" s="83" t="s">
        <v>83</v>
      </c>
      <c r="C23" s="76">
        <v>4</v>
      </c>
      <c r="D23" s="76">
        <f>C23*30</f>
        <v>120</v>
      </c>
      <c r="E23" s="76">
        <v>12</v>
      </c>
      <c r="F23" s="76">
        <v>8</v>
      </c>
      <c r="G23" s="76">
        <v>4</v>
      </c>
      <c r="H23" s="76">
        <v>0</v>
      </c>
      <c r="I23" s="76">
        <v>108</v>
      </c>
      <c r="J23" s="76">
        <v>2</v>
      </c>
      <c r="K23" s="65"/>
      <c r="L23" s="49">
        <v>2</v>
      </c>
      <c r="M23" s="49"/>
      <c r="N23" s="85">
        <v>12</v>
      </c>
    </row>
    <row r="24" spans="1:14" ht="24">
      <c r="A24" s="46">
        <v>16</v>
      </c>
      <c r="B24" s="83" t="s">
        <v>102</v>
      </c>
      <c r="C24" s="76">
        <v>4</v>
      </c>
      <c r="D24" s="76">
        <f>C24*30</f>
        <v>120</v>
      </c>
      <c r="E24" s="76">
        <v>12</v>
      </c>
      <c r="F24" s="76">
        <v>8</v>
      </c>
      <c r="G24" s="76"/>
      <c r="H24" s="76">
        <v>4</v>
      </c>
      <c r="I24" s="76">
        <v>108</v>
      </c>
      <c r="J24" s="76">
        <v>2</v>
      </c>
      <c r="K24" s="65"/>
      <c r="L24" s="49">
        <v>2</v>
      </c>
      <c r="M24" s="49"/>
      <c r="N24" s="85">
        <v>12</v>
      </c>
    </row>
    <row r="25" spans="1:14" ht="24">
      <c r="A25" s="46">
        <v>17</v>
      </c>
      <c r="B25" s="83" t="s">
        <v>103</v>
      </c>
      <c r="C25" s="76">
        <v>4</v>
      </c>
      <c r="D25" s="76">
        <f>C25*30</f>
        <v>120</v>
      </c>
      <c r="E25" s="76">
        <v>12</v>
      </c>
      <c r="F25" s="76">
        <v>8</v>
      </c>
      <c r="G25" s="76">
        <v>4</v>
      </c>
      <c r="H25" s="76">
        <v>0</v>
      </c>
      <c r="I25" s="76">
        <v>108</v>
      </c>
      <c r="J25" s="76">
        <v>2</v>
      </c>
      <c r="K25" s="65"/>
      <c r="L25" s="49">
        <v>2</v>
      </c>
      <c r="M25" s="49"/>
      <c r="N25" s="85">
        <v>12</v>
      </c>
    </row>
    <row r="26" spans="1:14">
      <c r="A26" s="150" t="s">
        <v>84</v>
      </c>
      <c r="B26" s="150"/>
      <c r="C26" s="150"/>
      <c r="D26" s="150"/>
      <c r="E26" s="150"/>
      <c r="F26" s="150"/>
      <c r="G26" s="150"/>
      <c r="H26" s="150"/>
      <c r="I26" s="150"/>
      <c r="J26" s="150"/>
      <c r="K26" s="150"/>
      <c r="L26" s="150"/>
      <c r="M26" s="150"/>
      <c r="N26" s="151"/>
    </row>
    <row r="27" spans="1:14" ht="24">
      <c r="A27" s="46">
        <v>18</v>
      </c>
      <c r="B27" s="50" t="s">
        <v>19</v>
      </c>
      <c r="C27" s="51">
        <v>6</v>
      </c>
      <c r="D27" s="52">
        <f>30*C27</f>
        <v>180</v>
      </c>
      <c r="E27" s="53"/>
      <c r="F27" s="54"/>
      <c r="G27" s="54"/>
      <c r="H27" s="54"/>
      <c r="I27" s="52">
        <f>D27-E27</f>
        <v>180</v>
      </c>
      <c r="J27" s="55"/>
      <c r="K27" s="55"/>
      <c r="L27" s="56">
        <v>3</v>
      </c>
      <c r="M27" s="56"/>
      <c r="N27" s="85"/>
    </row>
    <row r="28" spans="1:14" ht="36">
      <c r="A28" s="46">
        <v>19</v>
      </c>
      <c r="B28" s="58" t="s">
        <v>85</v>
      </c>
      <c r="C28" s="51">
        <v>24</v>
      </c>
      <c r="D28" s="52">
        <f>30*C28</f>
        <v>720</v>
      </c>
      <c r="E28" s="53"/>
      <c r="F28" s="54"/>
      <c r="G28" s="54"/>
      <c r="H28" s="54"/>
      <c r="I28" s="52">
        <f>D28-E28</f>
        <v>720</v>
      </c>
      <c r="J28" s="55"/>
      <c r="K28" s="55"/>
      <c r="L28" s="56"/>
      <c r="M28" s="56"/>
      <c r="N28" s="85"/>
    </row>
    <row r="29" spans="1:14">
      <c r="A29" s="42"/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89"/>
    </row>
    <row r="30" spans="1:14">
      <c r="A30" s="42"/>
      <c r="B30" s="59" t="s">
        <v>99</v>
      </c>
      <c r="C30" s="59"/>
      <c r="D30" s="59"/>
      <c r="E30" s="59"/>
      <c r="F30" s="59"/>
      <c r="G30" s="59"/>
      <c r="H30" s="59" t="s">
        <v>87</v>
      </c>
      <c r="I30" s="59"/>
      <c r="J30" s="60"/>
      <c r="K30" s="44"/>
      <c r="L30" s="44"/>
      <c r="M30" s="44"/>
      <c r="N30" s="89"/>
    </row>
    <row r="31" spans="1:14">
      <c r="A31" s="42"/>
      <c r="B31" s="74" t="s">
        <v>104</v>
      </c>
      <c r="C31" s="61"/>
      <c r="D31" s="61"/>
      <c r="E31" s="61"/>
      <c r="F31" s="61"/>
      <c r="G31" s="61"/>
      <c r="H31" s="61"/>
      <c r="I31" s="61"/>
      <c r="J31" s="61"/>
      <c r="K31" s="44"/>
      <c r="L31" s="44"/>
      <c r="M31" s="44"/>
      <c r="N31" s="89"/>
    </row>
  </sheetData>
  <mergeCells count="19">
    <mergeCell ref="H6:H7"/>
    <mergeCell ref="F6:F7"/>
    <mergeCell ref="G6:G7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A3:A7"/>
    <mergeCell ref="B3:B7"/>
    <mergeCell ref="C3:C7"/>
    <mergeCell ref="D3:I3"/>
    <mergeCell ref="A8:N8"/>
    <mergeCell ref="J3:J7"/>
    <mergeCell ref="K3:K7"/>
  </mergeCells>
  <phoneticPr fontId="0" type="noConversion"/>
  <pageMargins left="0.35433070866141736" right="0.35433070866141736" top="0.59055118110236227" bottom="0.59055118110236227" header="0.51181102362204722" footer="0.51181102362204722"/>
  <pageSetup paperSize="9" orientation="portrait" r:id="rId1"/>
  <headerFooter alignWithMargins="0">
    <oddHeader>&amp;A</oddHeader>
    <oddFooter>Страница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AC31"/>
  <sheetViews>
    <sheetView tabSelected="1" view="pageBreakPreview" topLeftCell="A16" zoomScaleSheetLayoutView="100" workbookViewId="0">
      <selection activeCell="Q22" sqref="Q22"/>
    </sheetView>
  </sheetViews>
  <sheetFormatPr defaultColWidth="8.85546875" defaultRowHeight="12.75"/>
  <cols>
    <col min="1" max="1" width="4.42578125" customWidth="1"/>
    <col min="2" max="2" width="36.5703125" customWidth="1"/>
    <col min="3" max="3" width="5.28515625" customWidth="1"/>
    <col min="4" max="4" width="5" customWidth="1"/>
    <col min="5" max="6" width="4.28515625" customWidth="1"/>
    <col min="7" max="7" width="5.7109375" customWidth="1"/>
    <col min="8" max="8" width="4.85546875" customWidth="1"/>
    <col min="9" max="9" width="5.42578125" customWidth="1"/>
    <col min="10" max="10" width="6" customWidth="1"/>
    <col min="11" max="11" width="5.28515625" customWidth="1"/>
    <col min="12" max="12" width="4.28515625" customWidth="1"/>
    <col min="13" max="13" width="3.7109375" customWidth="1"/>
    <col min="14" max="14" width="4.42578125" style="90" customWidth="1"/>
    <col min="16" max="29" width="8.85546875" style="86"/>
  </cols>
  <sheetData>
    <row r="1" spans="1:29" s="94" customFormat="1" ht="15.75">
      <c r="A1" s="91"/>
      <c r="B1" s="110" t="s">
        <v>112</v>
      </c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3"/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</row>
    <row r="2" spans="1:29" s="94" customFormat="1" ht="16.5" thickBot="1">
      <c r="A2" s="91"/>
      <c r="B2" s="92" t="s">
        <v>113</v>
      </c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3"/>
      <c r="P2" s="103"/>
      <c r="Q2" s="103"/>
      <c r="R2" s="103"/>
      <c r="S2" s="103"/>
      <c r="T2" s="103"/>
      <c r="U2" s="103"/>
      <c r="V2" s="103"/>
      <c r="W2" s="103"/>
      <c r="X2" s="103"/>
      <c r="Y2" s="103"/>
      <c r="Z2" s="103"/>
      <c r="AA2" s="103"/>
      <c r="AB2" s="103"/>
      <c r="AC2" s="103"/>
    </row>
    <row r="3" spans="1:29" s="94" customFormat="1" ht="15.75">
      <c r="A3" s="180" t="s">
        <v>61</v>
      </c>
      <c r="B3" s="157" t="s">
        <v>62</v>
      </c>
      <c r="C3" s="160" t="s">
        <v>63</v>
      </c>
      <c r="D3" s="163" t="s">
        <v>64</v>
      </c>
      <c r="E3" s="163"/>
      <c r="F3" s="163"/>
      <c r="G3" s="163"/>
      <c r="H3" s="163"/>
      <c r="I3" s="163"/>
      <c r="J3" s="160" t="s">
        <v>65</v>
      </c>
      <c r="K3" s="160" t="s">
        <v>66</v>
      </c>
      <c r="L3" s="160" t="s">
        <v>67</v>
      </c>
      <c r="M3" s="160" t="s">
        <v>68</v>
      </c>
      <c r="N3" s="170" t="s">
        <v>114</v>
      </c>
      <c r="P3" s="103"/>
      <c r="Q3" s="103"/>
      <c r="R3" s="103"/>
      <c r="S3" s="103"/>
      <c r="T3" s="103"/>
      <c r="U3" s="103"/>
      <c r="V3" s="103"/>
      <c r="W3" s="103"/>
      <c r="X3" s="103"/>
      <c r="Y3" s="103"/>
      <c r="Z3" s="103"/>
      <c r="AA3" s="103"/>
      <c r="AB3" s="103"/>
      <c r="AC3" s="103"/>
    </row>
    <row r="4" spans="1:29" s="94" customFormat="1" ht="15.75">
      <c r="A4" s="181"/>
      <c r="B4" s="158"/>
      <c r="C4" s="161"/>
      <c r="D4" s="173" t="s">
        <v>70</v>
      </c>
      <c r="E4" s="174" t="s">
        <v>71</v>
      </c>
      <c r="F4" s="174"/>
      <c r="G4" s="174"/>
      <c r="H4" s="174"/>
      <c r="I4" s="173" t="s">
        <v>72</v>
      </c>
      <c r="J4" s="177"/>
      <c r="K4" s="177"/>
      <c r="L4" s="167"/>
      <c r="M4" s="169"/>
      <c r="N4" s="171"/>
      <c r="P4" s="103"/>
      <c r="Q4" s="103"/>
      <c r="R4" s="103"/>
      <c r="S4" s="103"/>
      <c r="T4" s="103"/>
      <c r="U4" s="103"/>
      <c r="V4" s="103"/>
      <c r="W4" s="103"/>
      <c r="X4" s="103"/>
      <c r="Y4" s="103"/>
      <c r="Z4" s="103"/>
      <c r="AA4" s="103"/>
      <c r="AB4" s="103"/>
      <c r="AC4" s="103"/>
    </row>
    <row r="5" spans="1:29" s="94" customFormat="1" ht="15.75">
      <c r="A5" s="181"/>
      <c r="B5" s="158"/>
      <c r="C5" s="161"/>
      <c r="D5" s="173"/>
      <c r="E5" s="175" t="s">
        <v>73</v>
      </c>
      <c r="F5" s="177" t="s">
        <v>74</v>
      </c>
      <c r="G5" s="177"/>
      <c r="H5" s="177"/>
      <c r="I5" s="173"/>
      <c r="J5" s="177"/>
      <c r="K5" s="177"/>
      <c r="L5" s="167"/>
      <c r="M5" s="169"/>
      <c r="N5" s="171"/>
      <c r="P5" s="103"/>
      <c r="Q5" s="103"/>
      <c r="R5" s="103"/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</row>
    <row r="6" spans="1:29" s="94" customFormat="1" ht="15.75">
      <c r="A6" s="181"/>
      <c r="B6" s="158"/>
      <c r="C6" s="161"/>
      <c r="D6" s="173"/>
      <c r="E6" s="175"/>
      <c r="F6" s="175" t="s">
        <v>75</v>
      </c>
      <c r="G6" s="173" t="s">
        <v>115</v>
      </c>
      <c r="H6" s="173" t="s">
        <v>77</v>
      </c>
      <c r="I6" s="173"/>
      <c r="J6" s="177"/>
      <c r="K6" s="177"/>
      <c r="L6" s="167"/>
      <c r="M6" s="169"/>
      <c r="N6" s="171"/>
      <c r="P6" s="103"/>
      <c r="Q6" s="103"/>
      <c r="R6" s="103"/>
      <c r="S6" s="103"/>
      <c r="T6" s="103"/>
      <c r="U6" s="103"/>
      <c r="V6" s="103"/>
      <c r="W6" s="103"/>
      <c r="X6" s="103"/>
      <c r="Y6" s="103"/>
      <c r="Z6" s="103"/>
      <c r="AA6" s="103"/>
      <c r="AB6" s="103"/>
      <c r="AC6" s="103"/>
    </row>
    <row r="7" spans="1:29" s="94" customFormat="1" ht="65.25" customHeight="1" thickBot="1">
      <c r="A7" s="182"/>
      <c r="B7" s="159"/>
      <c r="C7" s="162"/>
      <c r="D7" s="162"/>
      <c r="E7" s="176"/>
      <c r="F7" s="176"/>
      <c r="G7" s="179"/>
      <c r="H7" s="179"/>
      <c r="I7" s="162"/>
      <c r="J7" s="178"/>
      <c r="K7" s="178"/>
      <c r="L7" s="168"/>
      <c r="M7" s="159"/>
      <c r="N7" s="172"/>
      <c r="P7" s="103"/>
      <c r="Q7" s="103"/>
      <c r="R7" s="103"/>
      <c r="S7" s="103"/>
      <c r="T7" s="103"/>
      <c r="U7" s="103"/>
      <c r="V7" s="103"/>
      <c r="W7" s="103"/>
      <c r="X7" s="103"/>
      <c r="Y7" s="103"/>
      <c r="Z7" s="103"/>
      <c r="AA7" s="103"/>
      <c r="AB7" s="103"/>
      <c r="AC7" s="103"/>
    </row>
    <row r="8" spans="1:29" s="94" customFormat="1" ht="15.75">
      <c r="A8" s="164" t="s">
        <v>78</v>
      </c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5"/>
      <c r="P8" s="103"/>
      <c r="Q8" s="103"/>
      <c r="R8" s="103"/>
      <c r="S8" s="103"/>
      <c r="T8" s="103"/>
      <c r="U8" s="103"/>
      <c r="V8" s="103"/>
      <c r="W8" s="103"/>
      <c r="X8" s="103"/>
      <c r="Y8" s="103"/>
      <c r="Z8" s="103"/>
      <c r="AA8" s="103"/>
      <c r="AB8" s="103"/>
      <c r="AC8" s="103"/>
    </row>
    <row r="9" spans="1:29" s="94" customFormat="1" ht="32.25" customHeight="1">
      <c r="A9" s="95">
        <v>1</v>
      </c>
      <c r="B9" s="96" t="s">
        <v>105</v>
      </c>
      <c r="C9" s="97">
        <v>3</v>
      </c>
      <c r="D9" s="97">
        <f t="shared" ref="D9:D15" si="0">C9*30</f>
        <v>90</v>
      </c>
      <c r="E9" s="98">
        <v>8</v>
      </c>
      <c r="F9" s="97">
        <v>0</v>
      </c>
      <c r="G9" s="97">
        <v>8</v>
      </c>
      <c r="H9" s="99"/>
      <c r="I9" s="97">
        <v>82</v>
      </c>
      <c r="J9" s="97">
        <v>1</v>
      </c>
      <c r="K9" s="97"/>
      <c r="L9" s="98">
        <v>1</v>
      </c>
      <c r="M9" s="97"/>
      <c r="N9" s="100">
        <v>19</v>
      </c>
      <c r="P9" s="103"/>
      <c r="Q9" s="103"/>
      <c r="R9" s="103"/>
      <c r="S9" s="103"/>
      <c r="T9" s="103"/>
      <c r="U9" s="103"/>
      <c r="V9" s="103"/>
      <c r="W9" s="103"/>
      <c r="X9" s="103"/>
      <c r="Y9" s="103"/>
      <c r="Z9" s="103"/>
      <c r="AA9" s="103"/>
      <c r="AB9" s="103"/>
      <c r="AC9" s="103"/>
    </row>
    <row r="10" spans="1:29" s="94" customFormat="1" ht="15.75">
      <c r="A10" s="95">
        <v>2</v>
      </c>
      <c r="B10" s="96" t="s">
        <v>118</v>
      </c>
      <c r="C10" s="97">
        <v>3</v>
      </c>
      <c r="D10" s="97">
        <f t="shared" si="0"/>
        <v>90</v>
      </c>
      <c r="E10" s="101">
        <v>8</v>
      </c>
      <c r="F10" s="97">
        <v>4</v>
      </c>
      <c r="G10" s="97">
        <v>4</v>
      </c>
      <c r="H10" s="99"/>
      <c r="I10" s="97">
        <v>82</v>
      </c>
      <c r="J10" s="97">
        <v>1</v>
      </c>
      <c r="K10" s="97"/>
      <c r="L10" s="101">
        <v>1</v>
      </c>
      <c r="M10" s="97"/>
      <c r="N10" s="100">
        <v>9</v>
      </c>
      <c r="P10" s="103"/>
      <c r="Q10" s="103"/>
      <c r="R10" s="103"/>
      <c r="S10" s="103"/>
      <c r="T10" s="103"/>
      <c r="U10" s="103"/>
      <c r="V10" s="103"/>
      <c r="W10" s="103"/>
      <c r="X10" s="103"/>
      <c r="Y10" s="103"/>
      <c r="Z10" s="103"/>
      <c r="AA10" s="103"/>
      <c r="AB10" s="103"/>
      <c r="AC10" s="103"/>
    </row>
    <row r="11" spans="1:29" s="94" customFormat="1" ht="33" customHeight="1">
      <c r="A11" s="95">
        <v>3</v>
      </c>
      <c r="B11" s="96" t="s">
        <v>107</v>
      </c>
      <c r="C11" s="97">
        <v>3</v>
      </c>
      <c r="D11" s="97">
        <f t="shared" si="0"/>
        <v>90</v>
      </c>
      <c r="E11" s="101">
        <v>8</v>
      </c>
      <c r="F11" s="97">
        <v>4</v>
      </c>
      <c r="G11" s="97">
        <v>4</v>
      </c>
      <c r="H11" s="99"/>
      <c r="I11" s="97">
        <v>82</v>
      </c>
      <c r="J11" s="97">
        <v>1</v>
      </c>
      <c r="K11" s="97"/>
      <c r="L11" s="101">
        <v>1</v>
      </c>
      <c r="M11" s="97"/>
      <c r="N11" s="100">
        <v>17</v>
      </c>
      <c r="P11" s="103"/>
      <c r="Q11" s="103"/>
      <c r="R11" s="103"/>
      <c r="S11" s="103"/>
      <c r="T11" s="103"/>
      <c r="U11" s="103"/>
      <c r="V11" s="103"/>
      <c r="W11" s="103"/>
      <c r="X11" s="103"/>
      <c r="Y11" s="103"/>
      <c r="Z11" s="103"/>
      <c r="AA11" s="103"/>
      <c r="AB11" s="103"/>
      <c r="AC11" s="103"/>
    </row>
    <row r="12" spans="1:29" s="94" customFormat="1" ht="32.25" customHeight="1">
      <c r="A12" s="95">
        <v>4</v>
      </c>
      <c r="B12" s="96" t="s">
        <v>117</v>
      </c>
      <c r="C12" s="97">
        <v>3</v>
      </c>
      <c r="D12" s="97">
        <f t="shared" si="0"/>
        <v>90</v>
      </c>
      <c r="E12" s="101">
        <v>8</v>
      </c>
      <c r="F12" s="97">
        <v>4</v>
      </c>
      <c r="G12" s="97">
        <v>4</v>
      </c>
      <c r="H12" s="99"/>
      <c r="I12" s="97">
        <v>82</v>
      </c>
      <c r="J12" s="97">
        <v>1</v>
      </c>
      <c r="K12" s="97"/>
      <c r="L12" s="101">
        <v>1</v>
      </c>
      <c r="M12" s="97"/>
      <c r="N12" s="100">
        <v>12</v>
      </c>
      <c r="P12" s="103"/>
      <c r="Q12" s="103"/>
      <c r="R12" s="103"/>
      <c r="S12" s="103"/>
      <c r="T12" s="103"/>
      <c r="U12" s="103"/>
      <c r="V12" s="103"/>
      <c r="W12" s="103"/>
      <c r="X12" s="103"/>
      <c r="Y12" s="103"/>
      <c r="Z12" s="103"/>
      <c r="AA12" s="103"/>
      <c r="AB12" s="103"/>
      <c r="AC12" s="103"/>
    </row>
    <row r="13" spans="1:29" s="94" customFormat="1" ht="32.25" customHeight="1">
      <c r="A13" s="95">
        <v>5</v>
      </c>
      <c r="B13" s="96" t="s">
        <v>47</v>
      </c>
      <c r="C13" s="97">
        <v>3</v>
      </c>
      <c r="D13" s="97">
        <f t="shared" si="0"/>
        <v>90</v>
      </c>
      <c r="E13" s="97">
        <v>8</v>
      </c>
      <c r="F13" s="97">
        <v>4</v>
      </c>
      <c r="G13" s="97"/>
      <c r="H13" s="98">
        <v>4</v>
      </c>
      <c r="I13" s="97">
        <v>82</v>
      </c>
      <c r="J13" s="97">
        <v>1</v>
      </c>
      <c r="K13" s="97"/>
      <c r="L13" s="97">
        <v>1</v>
      </c>
      <c r="M13" s="97"/>
      <c r="N13" s="100">
        <v>12</v>
      </c>
      <c r="P13" s="103"/>
      <c r="Q13" s="103"/>
      <c r="R13" s="103"/>
      <c r="S13" s="103"/>
      <c r="T13" s="103"/>
      <c r="U13" s="103"/>
      <c r="V13" s="103"/>
      <c r="W13" s="103"/>
      <c r="X13" s="103"/>
      <c r="Y13" s="103"/>
      <c r="Z13" s="103"/>
      <c r="AA13" s="103"/>
      <c r="AB13" s="103"/>
      <c r="AC13" s="103"/>
    </row>
    <row r="14" spans="1:29" s="94" customFormat="1" ht="33.75" customHeight="1">
      <c r="A14" s="95">
        <v>6</v>
      </c>
      <c r="B14" s="96" t="s">
        <v>93</v>
      </c>
      <c r="C14" s="97">
        <v>3</v>
      </c>
      <c r="D14" s="97">
        <f t="shared" si="0"/>
        <v>90</v>
      </c>
      <c r="E14" s="97">
        <v>8</v>
      </c>
      <c r="F14" s="97">
        <v>4</v>
      </c>
      <c r="G14" s="97"/>
      <c r="H14" s="98">
        <v>4</v>
      </c>
      <c r="I14" s="97">
        <v>82</v>
      </c>
      <c r="J14" s="97">
        <v>1</v>
      </c>
      <c r="K14" s="97"/>
      <c r="L14" s="97">
        <v>1</v>
      </c>
      <c r="M14" s="97"/>
      <c r="N14" s="100">
        <v>12</v>
      </c>
      <c r="P14" s="103"/>
      <c r="Q14" s="103"/>
      <c r="R14" s="103"/>
      <c r="S14" s="103"/>
      <c r="T14" s="103"/>
      <c r="U14" s="103"/>
      <c r="V14" s="103"/>
      <c r="W14" s="103"/>
      <c r="X14" s="103"/>
      <c r="Y14" s="103"/>
      <c r="Z14" s="103"/>
      <c r="AA14" s="103"/>
      <c r="AB14" s="103"/>
      <c r="AC14" s="103"/>
    </row>
    <row r="15" spans="1:29" s="94" customFormat="1" ht="48" customHeight="1">
      <c r="A15" s="95">
        <v>7</v>
      </c>
      <c r="B15" s="96" t="s">
        <v>51</v>
      </c>
      <c r="C15" s="97">
        <v>3</v>
      </c>
      <c r="D15" s="97">
        <f t="shared" si="0"/>
        <v>90</v>
      </c>
      <c r="E15" s="98">
        <v>8</v>
      </c>
      <c r="F15" s="97">
        <v>4</v>
      </c>
      <c r="G15" s="97"/>
      <c r="H15" s="99">
        <v>4</v>
      </c>
      <c r="I15" s="97">
        <v>82</v>
      </c>
      <c r="J15" s="97">
        <v>1</v>
      </c>
      <c r="K15" s="97"/>
      <c r="L15" s="98">
        <v>1</v>
      </c>
      <c r="M15" s="97"/>
      <c r="N15" s="100">
        <v>12</v>
      </c>
      <c r="P15" s="103"/>
      <c r="Q15" s="103"/>
      <c r="R15" s="103"/>
      <c r="S15" s="103"/>
      <c r="T15" s="103"/>
      <c r="U15" s="103"/>
      <c r="V15" s="103"/>
      <c r="W15" s="103"/>
      <c r="X15" s="103"/>
      <c r="Y15" s="103"/>
      <c r="Z15" s="103"/>
      <c r="AA15" s="103"/>
      <c r="AB15" s="103"/>
      <c r="AC15" s="103"/>
    </row>
    <row r="16" spans="1:29" s="103" customFormat="1" ht="30.75" customHeight="1">
      <c r="A16" s="102">
        <v>8</v>
      </c>
      <c r="B16" s="96" t="s">
        <v>53</v>
      </c>
      <c r="C16" s="97">
        <v>4</v>
      </c>
      <c r="D16" s="97">
        <v>120</v>
      </c>
      <c r="E16" s="101">
        <v>12</v>
      </c>
      <c r="F16" s="97">
        <v>12</v>
      </c>
      <c r="G16" s="97"/>
      <c r="H16" s="99"/>
      <c r="I16" s="97">
        <v>108</v>
      </c>
      <c r="J16" s="97"/>
      <c r="K16" s="97">
        <v>1</v>
      </c>
      <c r="L16" s="101">
        <v>1</v>
      </c>
      <c r="M16" s="97"/>
      <c r="N16" s="100">
        <v>12</v>
      </c>
    </row>
    <row r="17" spans="1:29" s="94" customFormat="1" ht="31.5">
      <c r="A17" s="95">
        <v>9</v>
      </c>
      <c r="B17" s="96" t="s">
        <v>111</v>
      </c>
      <c r="C17" s="97">
        <v>4</v>
      </c>
      <c r="D17" s="97">
        <v>120</v>
      </c>
      <c r="E17" s="101">
        <v>12</v>
      </c>
      <c r="F17" s="97">
        <v>10</v>
      </c>
      <c r="G17" s="97">
        <v>2</v>
      </c>
      <c r="H17" s="99"/>
      <c r="I17" s="97">
        <v>108</v>
      </c>
      <c r="J17" s="97">
        <v>1</v>
      </c>
      <c r="K17" s="97"/>
      <c r="L17" s="101"/>
      <c r="M17" s="97">
        <v>1</v>
      </c>
      <c r="N17" s="100">
        <v>12</v>
      </c>
      <c r="P17" s="103"/>
      <c r="Q17" s="103"/>
      <c r="R17" s="103"/>
      <c r="S17" s="103"/>
      <c r="T17" s="103"/>
      <c r="U17" s="103"/>
      <c r="V17" s="103"/>
      <c r="W17" s="103"/>
      <c r="X17" s="103"/>
      <c r="Y17" s="103"/>
      <c r="Z17" s="103"/>
      <c r="AA17" s="103"/>
      <c r="AB17" s="103"/>
      <c r="AC17" s="103"/>
    </row>
    <row r="18" spans="1:29" s="94" customFormat="1" ht="47.25">
      <c r="A18" s="104">
        <v>10</v>
      </c>
      <c r="B18" s="96" t="s">
        <v>45</v>
      </c>
      <c r="C18" s="97">
        <v>4</v>
      </c>
      <c r="D18" s="97">
        <f t="shared" ref="D18" si="1">C18*30</f>
        <v>120</v>
      </c>
      <c r="E18" s="101">
        <v>12</v>
      </c>
      <c r="F18" s="97">
        <v>6</v>
      </c>
      <c r="G18" s="97"/>
      <c r="H18" s="99">
        <v>6</v>
      </c>
      <c r="I18" s="97">
        <v>108</v>
      </c>
      <c r="J18" s="97">
        <v>1</v>
      </c>
      <c r="K18" s="97">
        <v>2</v>
      </c>
      <c r="L18" s="101">
        <v>1.2</v>
      </c>
      <c r="M18" s="97"/>
      <c r="N18" s="100">
        <v>12</v>
      </c>
      <c r="P18" s="103"/>
      <c r="Q18" s="103"/>
      <c r="R18" s="103"/>
      <c r="S18" s="103"/>
      <c r="T18" s="103"/>
      <c r="U18" s="103"/>
      <c r="V18" s="103"/>
      <c r="W18" s="103"/>
      <c r="X18" s="103"/>
      <c r="Y18" s="103"/>
      <c r="Z18" s="103"/>
      <c r="AA18" s="103"/>
      <c r="AB18" s="103"/>
      <c r="AC18" s="103"/>
    </row>
    <row r="19" spans="1:29" s="112" customFormat="1" ht="33" customHeight="1">
      <c r="A19" s="111">
        <v>11</v>
      </c>
      <c r="B19" s="122" t="s">
        <v>124</v>
      </c>
      <c r="C19" s="97">
        <v>4</v>
      </c>
      <c r="D19" s="97">
        <f>C19*30</f>
        <v>120</v>
      </c>
      <c r="E19" s="97">
        <v>8</v>
      </c>
      <c r="F19" s="97">
        <v>2</v>
      </c>
      <c r="G19" s="97">
        <v>6</v>
      </c>
      <c r="H19" s="98"/>
      <c r="I19" s="97">
        <v>112</v>
      </c>
      <c r="J19" s="97">
        <v>2</v>
      </c>
      <c r="K19" s="97"/>
      <c r="L19" s="97">
        <v>2</v>
      </c>
      <c r="M19" s="97"/>
      <c r="N19" s="100"/>
    </row>
    <row r="20" spans="1:29" s="113" customFormat="1" ht="48" customHeight="1">
      <c r="A20" s="102">
        <v>12</v>
      </c>
      <c r="B20" s="122" t="s">
        <v>123</v>
      </c>
      <c r="C20" s="97">
        <v>4</v>
      </c>
      <c r="D20" s="97">
        <f>C20*30</f>
        <v>120</v>
      </c>
      <c r="E20" s="97">
        <v>8</v>
      </c>
      <c r="F20" s="97">
        <v>2</v>
      </c>
      <c r="G20" s="97">
        <v>6</v>
      </c>
      <c r="H20" s="98"/>
      <c r="I20" s="97">
        <v>112</v>
      </c>
      <c r="J20" s="97">
        <v>2</v>
      </c>
      <c r="K20" s="97"/>
      <c r="L20" s="97">
        <v>2</v>
      </c>
      <c r="M20" s="97"/>
      <c r="N20" s="100"/>
      <c r="O20" s="112"/>
      <c r="P20" s="112"/>
      <c r="Q20" s="112"/>
      <c r="R20" s="112"/>
      <c r="S20" s="112"/>
      <c r="T20" s="112"/>
      <c r="U20" s="112"/>
      <c r="V20" s="112"/>
      <c r="W20" s="112"/>
      <c r="X20" s="112"/>
      <c r="Y20" s="112"/>
      <c r="Z20" s="112"/>
      <c r="AA20" s="112"/>
      <c r="AB20" s="112"/>
      <c r="AC20" s="112"/>
    </row>
    <row r="21" spans="1:29" s="113" customFormat="1" ht="33.75" customHeight="1">
      <c r="A21" s="102">
        <v>12</v>
      </c>
      <c r="B21" s="96" t="s">
        <v>109</v>
      </c>
      <c r="C21" s="97">
        <v>3</v>
      </c>
      <c r="D21" s="97">
        <v>90</v>
      </c>
      <c r="E21" s="98">
        <v>8</v>
      </c>
      <c r="F21" s="97">
        <v>4</v>
      </c>
      <c r="G21" s="97"/>
      <c r="H21" s="121">
        <v>4</v>
      </c>
      <c r="I21" s="97">
        <v>82</v>
      </c>
      <c r="J21" s="97">
        <v>2</v>
      </c>
      <c r="K21" s="97"/>
      <c r="L21" s="98">
        <v>2</v>
      </c>
      <c r="M21" s="97"/>
      <c r="N21" s="100">
        <v>12</v>
      </c>
      <c r="O21" s="112"/>
      <c r="P21" s="112"/>
      <c r="Q21" s="112"/>
      <c r="R21" s="112"/>
      <c r="S21" s="112"/>
      <c r="T21" s="112"/>
      <c r="U21" s="112"/>
      <c r="V21" s="112"/>
      <c r="W21" s="112"/>
      <c r="X21" s="112"/>
      <c r="Y21" s="112"/>
      <c r="Z21" s="112"/>
      <c r="AA21" s="112"/>
      <c r="AB21" s="112"/>
      <c r="AC21" s="112"/>
    </row>
    <row r="22" spans="1:29" s="113" customFormat="1" ht="49.5" customHeight="1">
      <c r="A22" s="102">
        <v>14</v>
      </c>
      <c r="B22" s="122" t="s">
        <v>119</v>
      </c>
      <c r="C22" s="97">
        <v>4</v>
      </c>
      <c r="D22" s="97">
        <f>C22*30</f>
        <v>120</v>
      </c>
      <c r="E22" s="101">
        <v>12</v>
      </c>
      <c r="F22" s="97">
        <v>8</v>
      </c>
      <c r="G22" s="97"/>
      <c r="H22" s="121">
        <v>4</v>
      </c>
      <c r="I22" s="97">
        <v>108</v>
      </c>
      <c r="J22" s="97">
        <v>2</v>
      </c>
      <c r="K22" s="97"/>
      <c r="L22" s="101">
        <v>2</v>
      </c>
      <c r="M22" s="97"/>
      <c r="N22" s="100">
        <v>12</v>
      </c>
      <c r="O22" s="112"/>
      <c r="P22" s="112"/>
      <c r="Q22" s="112"/>
      <c r="R22" s="112"/>
      <c r="S22" s="112"/>
      <c r="T22" s="112"/>
      <c r="U22" s="112"/>
      <c r="V22" s="112"/>
      <c r="W22" s="112"/>
      <c r="X22" s="112"/>
      <c r="Y22" s="112"/>
      <c r="Z22" s="112"/>
      <c r="AA22" s="112"/>
      <c r="AB22" s="112"/>
      <c r="AC22" s="112"/>
    </row>
    <row r="23" spans="1:29" s="113" customFormat="1" ht="32.25" customHeight="1">
      <c r="A23" s="102">
        <v>15</v>
      </c>
      <c r="B23" s="122" t="s">
        <v>120</v>
      </c>
      <c r="C23" s="97">
        <v>4</v>
      </c>
      <c r="D23" s="97">
        <f>C23*30</f>
        <v>120</v>
      </c>
      <c r="E23" s="101">
        <v>12</v>
      </c>
      <c r="F23" s="97">
        <v>8</v>
      </c>
      <c r="G23" s="97">
        <v>4</v>
      </c>
      <c r="H23" s="121">
        <v>0</v>
      </c>
      <c r="I23" s="97">
        <v>108</v>
      </c>
      <c r="J23" s="97">
        <v>2</v>
      </c>
      <c r="K23" s="97"/>
      <c r="L23" s="101">
        <v>2</v>
      </c>
      <c r="M23" s="97"/>
      <c r="N23" s="100">
        <v>12</v>
      </c>
      <c r="O23" s="112"/>
      <c r="P23" s="112"/>
      <c r="Q23" s="112"/>
      <c r="R23" s="112"/>
      <c r="S23" s="112"/>
      <c r="T23" s="112"/>
      <c r="U23" s="112"/>
      <c r="V23" s="112"/>
      <c r="W23" s="112"/>
      <c r="X23" s="112"/>
      <c r="Y23" s="112"/>
      <c r="Z23" s="112"/>
      <c r="AA23" s="112"/>
      <c r="AB23" s="112"/>
      <c r="AC23" s="112"/>
    </row>
    <row r="24" spans="1:29" s="113" customFormat="1" ht="33" customHeight="1">
      <c r="A24" s="102">
        <v>16</v>
      </c>
      <c r="B24" s="122" t="s">
        <v>121</v>
      </c>
      <c r="C24" s="97">
        <v>4</v>
      </c>
      <c r="D24" s="97">
        <f>C24*30</f>
        <v>120</v>
      </c>
      <c r="E24" s="101">
        <v>12</v>
      </c>
      <c r="F24" s="97">
        <v>8</v>
      </c>
      <c r="G24" s="97"/>
      <c r="H24" s="121">
        <v>4</v>
      </c>
      <c r="I24" s="97">
        <v>108</v>
      </c>
      <c r="J24" s="97">
        <v>2</v>
      </c>
      <c r="K24" s="97"/>
      <c r="L24" s="101">
        <v>2</v>
      </c>
      <c r="M24" s="97"/>
      <c r="N24" s="100">
        <v>12</v>
      </c>
      <c r="O24" s="112"/>
      <c r="P24" s="112"/>
      <c r="Q24" s="112"/>
      <c r="R24" s="112"/>
      <c r="S24" s="112"/>
      <c r="T24" s="112"/>
      <c r="U24" s="112"/>
      <c r="V24" s="112"/>
      <c r="W24" s="112"/>
      <c r="X24" s="112"/>
      <c r="Y24" s="112"/>
      <c r="Z24" s="112"/>
      <c r="AA24" s="112"/>
      <c r="AB24" s="112"/>
      <c r="AC24" s="112"/>
    </row>
    <row r="25" spans="1:29" s="113" customFormat="1" ht="31.5" customHeight="1">
      <c r="A25" s="102">
        <v>17</v>
      </c>
      <c r="B25" s="122" t="s">
        <v>122</v>
      </c>
      <c r="C25" s="97">
        <v>4</v>
      </c>
      <c r="D25" s="97">
        <f>C25*30</f>
        <v>120</v>
      </c>
      <c r="E25" s="97">
        <v>12</v>
      </c>
      <c r="F25" s="97">
        <v>8</v>
      </c>
      <c r="G25" s="97">
        <v>4</v>
      </c>
      <c r="H25" s="98">
        <v>0</v>
      </c>
      <c r="I25" s="97">
        <v>108</v>
      </c>
      <c r="J25" s="97">
        <v>2</v>
      </c>
      <c r="K25" s="97"/>
      <c r="L25" s="97">
        <v>2</v>
      </c>
      <c r="M25" s="97"/>
      <c r="N25" s="100">
        <v>12</v>
      </c>
      <c r="O25" s="112"/>
      <c r="P25" s="112"/>
      <c r="Q25" s="112"/>
      <c r="R25" s="112"/>
      <c r="S25" s="112"/>
      <c r="T25" s="112"/>
      <c r="U25" s="112"/>
      <c r="V25" s="112"/>
      <c r="W25" s="112"/>
      <c r="X25" s="112"/>
      <c r="Y25" s="112"/>
      <c r="Z25" s="112"/>
      <c r="AA25" s="112"/>
      <c r="AB25" s="112"/>
      <c r="AC25" s="112"/>
    </row>
    <row r="26" spans="1:29" s="114" customFormat="1" ht="15.75">
      <c r="A26" s="166" t="s">
        <v>84</v>
      </c>
      <c r="B26" s="166"/>
      <c r="C26" s="166"/>
      <c r="D26" s="166"/>
      <c r="E26" s="166"/>
      <c r="F26" s="166"/>
      <c r="G26" s="166"/>
      <c r="H26" s="166"/>
      <c r="I26" s="166"/>
      <c r="J26" s="166"/>
      <c r="K26" s="166"/>
      <c r="L26" s="166"/>
      <c r="M26" s="166"/>
      <c r="N26" s="166"/>
      <c r="P26" s="112"/>
      <c r="Q26" s="112"/>
      <c r="R26" s="112"/>
      <c r="S26" s="112"/>
      <c r="T26" s="112"/>
      <c r="U26" s="112"/>
      <c r="V26" s="112"/>
      <c r="W26" s="112"/>
      <c r="X26" s="112"/>
      <c r="Y26" s="112"/>
      <c r="Z26" s="112"/>
      <c r="AA26" s="112"/>
      <c r="AB26" s="112"/>
      <c r="AC26" s="112"/>
    </row>
    <row r="27" spans="1:29" s="114" customFormat="1" ht="15.75">
      <c r="A27" s="95">
        <v>18</v>
      </c>
      <c r="B27" s="105" t="s">
        <v>19</v>
      </c>
      <c r="C27" s="118">
        <v>6</v>
      </c>
      <c r="D27" s="119">
        <f>30*C27</f>
        <v>180</v>
      </c>
      <c r="E27" s="106"/>
      <c r="F27" s="106"/>
      <c r="G27" s="106"/>
      <c r="H27" s="106"/>
      <c r="I27" s="119">
        <f>D27-E27</f>
        <v>180</v>
      </c>
      <c r="J27" s="120"/>
      <c r="K27" s="120"/>
      <c r="L27" s="107">
        <v>3</v>
      </c>
      <c r="M27" s="107"/>
      <c r="N27" s="100">
        <v>12</v>
      </c>
      <c r="P27" s="112"/>
      <c r="Q27" s="112"/>
      <c r="R27" s="112"/>
      <c r="S27" s="112"/>
      <c r="T27" s="112"/>
      <c r="U27" s="112"/>
      <c r="V27" s="112"/>
      <c r="W27" s="112"/>
      <c r="X27" s="112"/>
      <c r="Y27" s="112"/>
      <c r="Z27" s="112"/>
      <c r="AA27" s="112"/>
      <c r="AB27" s="112"/>
      <c r="AC27" s="112"/>
    </row>
    <row r="28" spans="1:29" s="114" customFormat="1" ht="31.5">
      <c r="A28" s="95">
        <v>19</v>
      </c>
      <c r="B28" s="108" t="s">
        <v>85</v>
      </c>
      <c r="C28" s="118">
        <v>24</v>
      </c>
      <c r="D28" s="119">
        <f>30*C28</f>
        <v>720</v>
      </c>
      <c r="E28" s="106"/>
      <c r="F28" s="106"/>
      <c r="G28" s="106"/>
      <c r="H28" s="106"/>
      <c r="I28" s="119">
        <f>D28-E28</f>
        <v>720</v>
      </c>
      <c r="J28" s="120"/>
      <c r="K28" s="120"/>
      <c r="L28" s="107"/>
      <c r="M28" s="107"/>
      <c r="N28" s="100">
        <v>12</v>
      </c>
      <c r="P28" s="112"/>
      <c r="Q28" s="112"/>
      <c r="R28" s="112"/>
      <c r="S28" s="112"/>
      <c r="T28" s="112"/>
      <c r="U28" s="112"/>
      <c r="V28" s="112"/>
      <c r="W28" s="112"/>
      <c r="X28" s="112"/>
      <c r="Y28" s="112"/>
      <c r="Z28" s="112"/>
      <c r="AA28" s="112"/>
      <c r="AB28" s="112"/>
      <c r="AC28" s="112"/>
    </row>
    <row r="29" spans="1:29" s="114" customFormat="1" ht="8.25" customHeight="1">
      <c r="A29" s="115"/>
      <c r="B29" s="116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7"/>
      <c r="P29" s="112"/>
      <c r="Q29" s="112"/>
      <c r="R29" s="112"/>
      <c r="S29" s="112"/>
      <c r="T29" s="112"/>
      <c r="U29" s="112"/>
      <c r="V29" s="112"/>
      <c r="W29" s="112"/>
      <c r="X29" s="112"/>
      <c r="Y29" s="112"/>
      <c r="Z29" s="112"/>
      <c r="AA29" s="112"/>
      <c r="AB29" s="112"/>
      <c r="AC29" s="112"/>
    </row>
    <row r="30" spans="1:29" s="114" customFormat="1" ht="15.75">
      <c r="A30" s="115"/>
      <c r="B30" s="116" t="s">
        <v>110</v>
      </c>
      <c r="C30" s="116"/>
      <c r="D30" s="116"/>
      <c r="E30" s="116"/>
      <c r="F30" s="116"/>
      <c r="G30" s="116"/>
      <c r="H30" s="116" t="s">
        <v>87</v>
      </c>
      <c r="I30" s="116"/>
      <c r="J30" s="109"/>
      <c r="K30" s="116"/>
      <c r="L30" s="116"/>
      <c r="M30" s="116"/>
      <c r="N30" s="117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  <c r="AA30" s="112"/>
      <c r="AB30" s="112"/>
      <c r="AC30" s="112"/>
    </row>
    <row r="31" spans="1:29" s="114" customFormat="1" ht="15.75">
      <c r="A31" s="115"/>
      <c r="B31" s="116" t="s">
        <v>116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7"/>
      <c r="P31" s="112"/>
      <c r="Q31" s="112"/>
      <c r="R31" s="112"/>
      <c r="S31" s="112"/>
      <c r="T31" s="112"/>
      <c r="U31" s="112"/>
      <c r="V31" s="112"/>
      <c r="W31" s="112"/>
      <c r="X31" s="112"/>
      <c r="Y31" s="112"/>
      <c r="Z31" s="112"/>
      <c r="AA31" s="112"/>
      <c r="AB31" s="112"/>
      <c r="AC31" s="112"/>
    </row>
  </sheetData>
  <mergeCells count="19">
    <mergeCell ref="F6:F7"/>
    <mergeCell ref="G6:G7"/>
    <mergeCell ref="A3:A7"/>
    <mergeCell ref="B3:B7"/>
    <mergeCell ref="C3:C7"/>
    <mergeCell ref="D3:I3"/>
    <mergeCell ref="A8:N8"/>
    <mergeCell ref="A26:N26"/>
    <mergeCell ref="L3:L7"/>
    <mergeCell ref="M3:M7"/>
    <mergeCell ref="N3:N7"/>
    <mergeCell ref="D4:D7"/>
    <mergeCell ref="E4:H4"/>
    <mergeCell ref="I4:I7"/>
    <mergeCell ref="E5:E7"/>
    <mergeCell ref="F5:H5"/>
    <mergeCell ref="J3:J7"/>
    <mergeCell ref="K3:K7"/>
    <mergeCell ref="H6:H7"/>
  </mergeCells>
  <phoneticPr fontId="0" type="noConversion"/>
  <printOptions horizontalCentered="1" verticalCentered="1"/>
  <pageMargins left="0.19685039370078741" right="0.19685039370078741" top="0.19685039370078741" bottom="0.19685039370078741" header="0" footer="0"/>
  <pageSetup paperSize="9" scale="91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2021</vt:lpstr>
      <vt:lpstr>2022</vt:lpstr>
      <vt:lpstr>2023</vt:lpstr>
      <vt:lpstr>2024</vt:lpstr>
      <vt:lpstr>2025</vt:lpstr>
    </vt:vector>
  </TitlesOfParts>
  <Company>ГМетАУ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Уч. Отд.</dc:creator>
  <cp:lastModifiedBy>Dekanat</cp:lastModifiedBy>
  <cp:lastPrinted>2026-03-02T08:00:52Z</cp:lastPrinted>
  <dcterms:created xsi:type="dcterms:W3CDTF">1999-04-14T08:13:28Z</dcterms:created>
  <dcterms:modified xsi:type="dcterms:W3CDTF">2026-03-02T08:01:19Z</dcterms:modified>
</cp:coreProperties>
</file>